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2-23\Resultados\ENVIO PRELIMINAR\"/>
    </mc:Choice>
  </mc:AlternateContent>
  <xr:revisionPtr revIDLastSave="0" documentId="13_ncr:1_{1E9EE69E-5ED0-4185-A7F9-8E5299DC5E81}" xr6:coauthVersionLast="47" xr6:coauthVersionMax="47" xr10:uidLastSave="{00000000-0000-0000-0000-000000000000}"/>
  <bookViews>
    <workbookView xWindow="-120" yWindow="-120" windowWidth="20730" windowHeight="11160" activeTab="1" xr2:uid="{60D08573-5F48-4DCA-81BA-242D944798A9}"/>
  </bookViews>
  <sheets>
    <sheet name="Naredo" sheetId="1" r:id="rId1"/>
    <sheet name="Lluvia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N33" i="1"/>
  <c r="M33" i="1"/>
  <c r="L33" i="1"/>
  <c r="K33" i="1"/>
  <c r="J33" i="1"/>
  <c r="I33" i="1"/>
  <c r="H33" i="1"/>
  <c r="G33" i="1"/>
  <c r="F33" i="1"/>
  <c r="E33" i="1"/>
  <c r="D33" i="1"/>
  <c r="N30" i="1"/>
  <c r="M30" i="1"/>
  <c r="L30" i="1"/>
  <c r="K30" i="1"/>
  <c r="J30" i="1"/>
  <c r="I30" i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<sst xmlns="http://schemas.openxmlformats.org/spreadsheetml/2006/main" count="81" uniqueCount="66">
  <si>
    <t>MAIZ-ENSAYO COMPARATIVO DE RENDIMIENTO-CASBAS-GUAMINÍ</t>
  </si>
  <si>
    <t>Por: Valentina Astiz</t>
  </si>
  <si>
    <t>CAMPAÑA 202-23 SIEMBRA DIRECTA-BAJA DENSIDAD (52 cm entre surcos)</t>
  </si>
  <si>
    <t>SIEMBRA: 25/11/2022</t>
  </si>
  <si>
    <t>EMERGENCIA: 2/12/2022 (muy desuniforme)</t>
  </si>
  <si>
    <t>DENSIDAD: 39000 pl/ha</t>
  </si>
  <si>
    <t xml:space="preserve">FERTILIZACION CON LA SIEMBRA:  50 Kg/ha PDA    Urea: en 4 hojas: 150 kg/ha </t>
  </si>
  <si>
    <t>Nº REPETICIONES: 3</t>
  </si>
  <si>
    <t>Scia Parcela : 12,48 m2 (4 surcos 0,52 m x 6 m)        COSECHA 6,24 m2( 2 surcos 0,52x 6m)</t>
  </si>
  <si>
    <t>Nº HIBRIDOS: 17</t>
  </si>
  <si>
    <t>Altura</t>
  </si>
  <si>
    <t>HUMEDAD</t>
  </si>
  <si>
    <t>Rendimiento</t>
  </si>
  <si>
    <t>N° O</t>
  </si>
  <si>
    <t>CRIADERO</t>
  </si>
  <si>
    <t>HIBRIDO</t>
  </si>
  <si>
    <t>Días E-VT</t>
  </si>
  <si>
    <t>Fecha VT</t>
  </si>
  <si>
    <t>Días E-R1</t>
  </si>
  <si>
    <t>Fecha R1</t>
  </si>
  <si>
    <t>Plantas</t>
  </si>
  <si>
    <t>Inserción</t>
  </si>
  <si>
    <t>Vuelco (1-5)</t>
  </si>
  <si>
    <t>Carbon (1-5)</t>
  </si>
  <si>
    <t xml:space="preserve">PMG     </t>
  </si>
  <si>
    <t>%</t>
  </si>
  <si>
    <t>(14,5% H°)</t>
  </si>
  <si>
    <t>Nidera</t>
  </si>
  <si>
    <t>NS 7621 ViP 3</t>
  </si>
  <si>
    <t>ACA</t>
  </si>
  <si>
    <t>ACA EXP. 22MZ238VT3P</t>
  </si>
  <si>
    <t>Ax 7761 Vt3P</t>
  </si>
  <si>
    <t>NS 7921 CLViP 3</t>
  </si>
  <si>
    <t>Qseed</t>
  </si>
  <si>
    <t>QS72-01 PLUS</t>
  </si>
  <si>
    <t>La tijereta</t>
  </si>
  <si>
    <t>Brevant</t>
  </si>
  <si>
    <t>BRV 8380PWU</t>
  </si>
  <si>
    <t>QS72-01</t>
  </si>
  <si>
    <t>SPS</t>
  </si>
  <si>
    <t>SPS 2743 VIP3</t>
  </si>
  <si>
    <t>BRV 8421PWUEN</t>
  </si>
  <si>
    <t>Syngenta</t>
  </si>
  <si>
    <t>NK 842 Víptera3</t>
  </si>
  <si>
    <t>AGS</t>
  </si>
  <si>
    <t>BRV 8472PWUN</t>
  </si>
  <si>
    <t>NK 870 Víptera3</t>
  </si>
  <si>
    <t>Promedio</t>
  </si>
  <si>
    <t>dms P&lt;0,05</t>
  </si>
  <si>
    <t>C.V. %</t>
  </si>
  <si>
    <t>Màximo</t>
  </si>
  <si>
    <t>Mínimo</t>
  </si>
  <si>
    <t>n.s.</t>
  </si>
  <si>
    <t>*</t>
  </si>
  <si>
    <t xml:space="preserve">dms= Diferencias mínimas significativas P&lt;0,05 </t>
  </si>
  <si>
    <t xml:space="preserve">C.V.= Coeficiente de variación </t>
  </si>
  <si>
    <t>n.s. sin efecto significativo del genotipo | * efecto significativo del genotipo</t>
  </si>
  <si>
    <t>Mes</t>
  </si>
  <si>
    <t>Quincena</t>
  </si>
  <si>
    <t>LT 718 VT3P</t>
  </si>
  <si>
    <t>Dekalb</t>
  </si>
  <si>
    <t>DK 72-72 VT3P</t>
  </si>
  <si>
    <t>LT 725 VT3P</t>
  </si>
  <si>
    <t>DK 72-03 VT3P</t>
  </si>
  <si>
    <t>MH5 1.1</t>
  </si>
  <si>
    <t>Suma lluvias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</si>
</sst>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5" fillId="0" borderId="0" xfId="0" applyNumberFormat="1" applyFont="1"/>
    <xf numFmtId="0" fontId="7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5" fillId="0" borderId="3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1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" fontId="5" fillId="0" borderId="0" xfId="0" applyNumberFormat="1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0" fillId="0" borderId="0" xfId="0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4BFCD981-A377-4B56-9A6F-398C3A1A4C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[1]Hoja1!$A$2:$B$15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10</c:v>
                  </c:pt>
                  <c:pt idx="2">
                    <c:v>11</c:v>
                  </c:pt>
                  <c:pt idx="4">
                    <c:v>12</c:v>
                  </c:pt>
                  <c:pt idx="6">
                    <c:v>1</c:v>
                  </c:pt>
                  <c:pt idx="8">
                    <c:v>2</c:v>
                  </c:pt>
                  <c:pt idx="10">
                    <c:v>3</c:v>
                  </c:pt>
                  <c:pt idx="12">
                    <c:v>4</c:v>
                  </c:pt>
                </c:lvl>
              </c:multiLvlStrCache>
            </c:multiLvlStrRef>
          </c:cat>
          <c:val>
            <c:numRef>
              <c:f>[1]Hoja1!$C$2:$C$15</c:f>
              <c:numCache>
                <c:formatCode>General</c:formatCode>
                <c:ptCount val="14"/>
                <c:pt idx="0">
                  <c:v>8.3000000000000007</c:v>
                </c:pt>
                <c:pt idx="1">
                  <c:v>86.1</c:v>
                </c:pt>
                <c:pt idx="2">
                  <c:v>11.8</c:v>
                </c:pt>
                <c:pt idx="3">
                  <c:v>6.4</c:v>
                </c:pt>
                <c:pt idx="4">
                  <c:v>10.8</c:v>
                </c:pt>
                <c:pt idx="5">
                  <c:v>9</c:v>
                </c:pt>
                <c:pt idx="6">
                  <c:v>52.6</c:v>
                </c:pt>
                <c:pt idx="7">
                  <c:v>75.099999999999994</c:v>
                </c:pt>
                <c:pt idx="8">
                  <c:v>58.9</c:v>
                </c:pt>
                <c:pt idx="9">
                  <c:v>0.5</c:v>
                </c:pt>
                <c:pt idx="10">
                  <c:v>30.8</c:v>
                </c:pt>
                <c:pt idx="11">
                  <c:v>15.8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6-4BA5-ABFA-60D4BC3BC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266335"/>
        <c:axId val="89266751"/>
      </c:barChart>
      <c:catAx>
        <c:axId val="892663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Quincena y 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9266751"/>
        <c:crosses val="autoZero"/>
        <c:auto val="1"/>
        <c:lblAlgn val="ctr"/>
        <c:lblOffset val="100"/>
        <c:noMultiLvlLbl val="0"/>
      </c:catAx>
      <c:valAx>
        <c:axId val="8926675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Suma lluvias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9266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733425</xdr:colOff>
      <xdr:row>0</xdr:row>
      <xdr:rowOff>0</xdr:rowOff>
    </xdr:from>
    <xdr:to>
      <xdr:col>10</xdr:col>
      <xdr:colOff>285750</xdr:colOff>
      <xdr:row>4</xdr:row>
      <xdr:rowOff>55059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653962-8C2B-480F-B3BC-858724608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1076325" cy="817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</xdr:row>
      <xdr:rowOff>23812</xdr:rowOff>
    </xdr:from>
    <xdr:to>
      <xdr:col>10</xdr:col>
      <xdr:colOff>666750</xdr:colOff>
      <xdr:row>15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37C978-E95C-45CF-9FAA-4250704EF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ack%20up%20pen%20drive%202020/Red%20Maiz/Red%2022-23/Resultados/Naredo/DatosDi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Diarios"/>
      <sheetName val="Hoja1"/>
    </sheetNames>
    <sheetDataSet>
      <sheetData sheetId="0"/>
      <sheetData sheetId="1">
        <row r="2">
          <cell r="A2">
            <v>10</v>
          </cell>
          <cell r="B2">
            <v>1</v>
          </cell>
          <cell r="C2">
            <v>8.3000000000000007</v>
          </cell>
        </row>
        <row r="3">
          <cell r="B3">
            <v>2</v>
          </cell>
          <cell r="C3">
            <v>86.1</v>
          </cell>
        </row>
        <row r="4">
          <cell r="A4">
            <v>11</v>
          </cell>
          <cell r="B4">
            <v>1</v>
          </cell>
          <cell r="C4">
            <v>11.8</v>
          </cell>
        </row>
        <row r="5">
          <cell r="B5">
            <v>2</v>
          </cell>
          <cell r="C5">
            <v>6.4</v>
          </cell>
        </row>
        <row r="6">
          <cell r="A6">
            <v>12</v>
          </cell>
          <cell r="B6">
            <v>1</v>
          </cell>
          <cell r="C6">
            <v>10.8</v>
          </cell>
        </row>
        <row r="7">
          <cell r="B7">
            <v>2</v>
          </cell>
          <cell r="C7">
            <v>9</v>
          </cell>
        </row>
        <row r="8">
          <cell r="A8">
            <v>1</v>
          </cell>
          <cell r="B8">
            <v>1</v>
          </cell>
          <cell r="C8">
            <v>52.6</v>
          </cell>
        </row>
        <row r="9">
          <cell r="B9">
            <v>2</v>
          </cell>
          <cell r="C9">
            <v>75.099999999999994</v>
          </cell>
        </row>
        <row r="10">
          <cell r="A10">
            <v>2</v>
          </cell>
          <cell r="B10">
            <v>1</v>
          </cell>
          <cell r="C10">
            <v>58.9</v>
          </cell>
        </row>
        <row r="11">
          <cell r="B11">
            <v>2</v>
          </cell>
          <cell r="C11">
            <v>0.5</v>
          </cell>
        </row>
        <row r="12">
          <cell r="A12">
            <v>3</v>
          </cell>
          <cell r="B12">
            <v>1</v>
          </cell>
          <cell r="C12">
            <v>30.8</v>
          </cell>
        </row>
        <row r="13">
          <cell r="B13">
            <v>2</v>
          </cell>
          <cell r="C13">
            <v>15.8</v>
          </cell>
        </row>
        <row r="14">
          <cell r="A14">
            <v>4</v>
          </cell>
          <cell r="B14">
            <v>1</v>
          </cell>
          <cell r="C14">
            <v>0</v>
          </cell>
        </row>
        <row r="15">
          <cell r="B15">
            <v>2</v>
          </cell>
          <cell r="C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C235-9884-474D-A9F8-8A4A7C01596C}">
  <dimension ref="A1:O38"/>
  <sheetViews>
    <sheetView workbookViewId="0">
      <selection activeCell="C26" sqref="C26"/>
    </sheetView>
  </sheetViews>
  <sheetFormatPr baseColWidth="10" defaultRowHeight="15" x14ac:dyDescent="0.25"/>
  <cols>
    <col min="2" max="2" width="14.85546875" customWidth="1"/>
    <col min="3" max="3" width="22.7109375" customWidth="1"/>
    <col min="14" max="14" width="13.5703125" customWidth="1"/>
  </cols>
  <sheetData>
    <row r="1" spans="1:15" ht="15.75" x14ac:dyDescent="0.25">
      <c r="B1" s="1" t="s">
        <v>0</v>
      </c>
      <c r="L1" t="s">
        <v>1</v>
      </c>
      <c r="M1" s="2"/>
      <c r="N1" s="3"/>
      <c r="O1" s="4"/>
    </row>
    <row r="2" spans="1:15" ht="15.75" x14ac:dyDescent="0.25">
      <c r="B2" s="1" t="s">
        <v>2</v>
      </c>
      <c r="C2" s="1"/>
      <c r="D2" s="1"/>
      <c r="E2" s="1"/>
      <c r="F2" s="1"/>
      <c r="G2" s="1"/>
      <c r="M2" s="2"/>
      <c r="N2" s="2"/>
      <c r="O2" s="4"/>
    </row>
    <row r="3" spans="1:15" x14ac:dyDescent="0.25">
      <c r="M3" s="2"/>
      <c r="N3" s="2"/>
      <c r="O3" s="2"/>
    </row>
    <row r="4" spans="1:15" x14ac:dyDescent="0.25">
      <c r="A4" s="5" t="s">
        <v>3</v>
      </c>
      <c r="B4" s="6"/>
      <c r="C4" s="6"/>
      <c r="D4" s="5" t="s">
        <v>4</v>
      </c>
      <c r="E4" s="6"/>
      <c r="F4" s="7"/>
      <c r="G4" s="8"/>
      <c r="H4" s="9"/>
      <c r="M4" s="2"/>
      <c r="N4" s="2"/>
      <c r="O4" s="4"/>
    </row>
    <row r="5" spans="1:15" x14ac:dyDescent="0.25">
      <c r="A5" s="5" t="s">
        <v>5</v>
      </c>
      <c r="B5" s="6"/>
      <c r="C5" s="6"/>
      <c r="D5" s="6"/>
      <c r="E5" s="6"/>
      <c r="F5" s="6"/>
      <c r="M5" s="2"/>
      <c r="N5" s="2"/>
      <c r="O5" s="2"/>
    </row>
    <row r="6" spans="1:15" x14ac:dyDescent="0.25">
      <c r="A6" s="5" t="s">
        <v>6</v>
      </c>
      <c r="B6" s="6"/>
      <c r="C6" s="6"/>
      <c r="D6" s="6"/>
      <c r="E6" s="6"/>
      <c r="F6" s="6"/>
      <c r="M6" s="2"/>
      <c r="N6" s="2"/>
      <c r="O6" s="2"/>
    </row>
    <row r="7" spans="1:15" x14ac:dyDescent="0.25">
      <c r="A7" s="5" t="s">
        <v>7</v>
      </c>
      <c r="B7" s="6"/>
      <c r="C7" s="6"/>
      <c r="D7" s="6"/>
      <c r="E7" s="6"/>
      <c r="F7" s="6"/>
      <c r="M7" s="32"/>
      <c r="N7" s="32"/>
      <c r="O7" s="32"/>
    </row>
    <row r="8" spans="1:15" x14ac:dyDescent="0.25">
      <c r="A8" s="5" t="s">
        <v>8</v>
      </c>
      <c r="B8" s="6"/>
      <c r="C8" s="6"/>
      <c r="D8" s="6"/>
      <c r="E8" s="6"/>
      <c r="F8" s="6"/>
    </row>
    <row r="9" spans="1:15" x14ac:dyDescent="0.25">
      <c r="A9" s="33" t="s">
        <v>9</v>
      </c>
      <c r="B9" s="34"/>
    </row>
    <row r="10" spans="1:15" x14ac:dyDescent="0.25">
      <c r="A10" s="10"/>
      <c r="B10" s="10"/>
      <c r="C10" s="10"/>
      <c r="D10" s="10"/>
      <c r="E10" s="11"/>
      <c r="H10" s="35" t="s">
        <v>10</v>
      </c>
      <c r="I10" s="36"/>
      <c r="J10" s="10"/>
      <c r="K10" s="10"/>
      <c r="M10" s="12" t="s">
        <v>11</v>
      </c>
      <c r="N10" s="13" t="s">
        <v>12</v>
      </c>
    </row>
    <row r="11" spans="1:15" x14ac:dyDescent="0.25">
      <c r="A11" s="14" t="s">
        <v>13</v>
      </c>
      <c r="B11" s="15" t="s">
        <v>14</v>
      </c>
      <c r="C11" s="15" t="s">
        <v>15</v>
      </c>
      <c r="D11" s="14" t="s">
        <v>16</v>
      </c>
      <c r="E11" s="14" t="s">
        <v>17</v>
      </c>
      <c r="F11" s="14" t="s">
        <v>18</v>
      </c>
      <c r="G11" s="14" t="s">
        <v>19</v>
      </c>
      <c r="H11" s="15" t="s">
        <v>20</v>
      </c>
      <c r="I11" s="15" t="s">
        <v>21</v>
      </c>
      <c r="J11" s="15" t="s">
        <v>22</v>
      </c>
      <c r="K11" s="14" t="s">
        <v>23</v>
      </c>
      <c r="L11" s="14" t="s">
        <v>24</v>
      </c>
      <c r="M11" s="14" t="s">
        <v>25</v>
      </c>
      <c r="N11" s="14" t="s">
        <v>26</v>
      </c>
    </row>
    <row r="12" spans="1:15" x14ac:dyDescent="0.25">
      <c r="A12" s="16">
        <v>9</v>
      </c>
      <c r="B12" s="17" t="s">
        <v>27</v>
      </c>
      <c r="C12" s="18" t="s">
        <v>28</v>
      </c>
      <c r="D12" s="19">
        <v>67</v>
      </c>
      <c r="E12" s="9">
        <v>44964</v>
      </c>
      <c r="F12" s="19">
        <v>70.5</v>
      </c>
      <c r="G12" s="9">
        <v>44967.5</v>
      </c>
      <c r="H12" s="19">
        <v>188.5</v>
      </c>
      <c r="I12" s="19">
        <v>67.5</v>
      </c>
      <c r="J12">
        <v>1</v>
      </c>
      <c r="K12">
        <v>0</v>
      </c>
      <c r="L12">
        <v>315</v>
      </c>
      <c r="M12" s="20">
        <v>15.25</v>
      </c>
      <c r="N12" s="19">
        <v>9367.4500000000007</v>
      </c>
    </row>
    <row r="13" spans="1:15" x14ac:dyDescent="0.25">
      <c r="A13" s="16">
        <v>8</v>
      </c>
      <c r="B13" s="17" t="s">
        <v>29</v>
      </c>
      <c r="C13" s="18" t="s">
        <v>30</v>
      </c>
      <c r="D13" s="19">
        <v>69</v>
      </c>
      <c r="E13" s="9">
        <v>44966</v>
      </c>
      <c r="F13" s="19">
        <v>73</v>
      </c>
      <c r="G13" s="9">
        <v>44970</v>
      </c>
      <c r="H13" s="19">
        <v>181.5</v>
      </c>
      <c r="I13" s="19">
        <v>59</v>
      </c>
      <c r="J13">
        <v>0</v>
      </c>
      <c r="K13">
        <v>0</v>
      </c>
      <c r="L13">
        <v>323</v>
      </c>
      <c r="M13" s="20">
        <v>15.05</v>
      </c>
      <c r="N13" s="19">
        <v>8857.5</v>
      </c>
    </row>
    <row r="14" spans="1:15" x14ac:dyDescent="0.25">
      <c r="A14" s="16">
        <v>11</v>
      </c>
      <c r="B14" s="17" t="s">
        <v>27</v>
      </c>
      <c r="C14" s="18" t="s">
        <v>31</v>
      </c>
      <c r="D14" s="19">
        <v>66</v>
      </c>
      <c r="E14" s="9">
        <v>44963</v>
      </c>
      <c r="F14" s="19">
        <v>66</v>
      </c>
      <c r="G14" s="9">
        <v>44963</v>
      </c>
      <c r="H14" s="19">
        <v>173</v>
      </c>
      <c r="I14" s="19">
        <v>69</v>
      </c>
      <c r="J14">
        <v>0</v>
      </c>
      <c r="K14">
        <v>0</v>
      </c>
      <c r="L14">
        <v>353</v>
      </c>
      <c r="M14" s="20">
        <v>14.75</v>
      </c>
      <c r="N14" s="19">
        <v>8217.94</v>
      </c>
    </row>
    <row r="15" spans="1:15" x14ac:dyDescent="0.25">
      <c r="A15" s="16">
        <v>10</v>
      </c>
      <c r="B15" s="17" t="s">
        <v>27</v>
      </c>
      <c r="C15" s="18" t="s">
        <v>32</v>
      </c>
      <c r="D15" s="19">
        <v>67</v>
      </c>
      <c r="E15" s="9">
        <v>44964</v>
      </c>
      <c r="F15" s="19">
        <v>70.5</v>
      </c>
      <c r="G15" s="9">
        <v>44967.5</v>
      </c>
      <c r="H15" s="19">
        <v>196.5</v>
      </c>
      <c r="I15" s="19">
        <v>66.5</v>
      </c>
      <c r="J15">
        <v>2</v>
      </c>
      <c r="K15">
        <v>0</v>
      </c>
      <c r="L15">
        <v>365</v>
      </c>
      <c r="M15" s="20">
        <v>15.85</v>
      </c>
      <c r="N15" s="19">
        <v>8127.75</v>
      </c>
    </row>
    <row r="16" spans="1:15" x14ac:dyDescent="0.25">
      <c r="A16" s="16">
        <v>35</v>
      </c>
      <c r="B16" s="17" t="s">
        <v>33</v>
      </c>
      <c r="C16" s="21" t="s">
        <v>34</v>
      </c>
      <c r="D16" s="19">
        <v>63</v>
      </c>
      <c r="E16" s="9">
        <v>44960</v>
      </c>
      <c r="F16" s="19">
        <v>68</v>
      </c>
      <c r="G16" s="9">
        <v>44965</v>
      </c>
      <c r="H16" s="19">
        <v>198</v>
      </c>
      <c r="I16" s="19">
        <v>76</v>
      </c>
      <c r="J16">
        <v>1</v>
      </c>
      <c r="K16">
        <v>2</v>
      </c>
      <c r="L16">
        <v>380</v>
      </c>
      <c r="M16" s="20">
        <v>15</v>
      </c>
      <c r="N16" s="19">
        <v>7228.2</v>
      </c>
    </row>
    <row r="17" spans="1:14" x14ac:dyDescent="0.25">
      <c r="A17" s="16">
        <v>27</v>
      </c>
      <c r="B17" s="17" t="s">
        <v>35</v>
      </c>
      <c r="C17" s="18" t="s">
        <v>59</v>
      </c>
      <c r="D17" s="19">
        <v>63.5</v>
      </c>
      <c r="E17" s="9">
        <v>44960.5</v>
      </c>
      <c r="F17" s="19">
        <v>69.5</v>
      </c>
      <c r="G17" s="9">
        <v>44966.5</v>
      </c>
      <c r="H17" s="19">
        <v>204</v>
      </c>
      <c r="I17" s="19">
        <v>84</v>
      </c>
      <c r="J17">
        <v>0</v>
      </c>
      <c r="K17">
        <v>0</v>
      </c>
      <c r="L17">
        <v>295</v>
      </c>
      <c r="M17" s="20">
        <v>14.45</v>
      </c>
      <c r="N17" s="19">
        <v>7192.2</v>
      </c>
    </row>
    <row r="18" spans="1:14" x14ac:dyDescent="0.25">
      <c r="A18" s="16">
        <v>25</v>
      </c>
      <c r="B18" s="17" t="s">
        <v>60</v>
      </c>
      <c r="C18" s="18" t="s">
        <v>61</v>
      </c>
      <c r="D18" s="19">
        <v>66</v>
      </c>
      <c r="E18" s="9">
        <v>44963</v>
      </c>
      <c r="F18" s="19">
        <v>70.5</v>
      </c>
      <c r="G18" s="9">
        <v>44967.5</v>
      </c>
      <c r="H18" s="19">
        <v>190.5</v>
      </c>
      <c r="I18" s="19">
        <v>86.5</v>
      </c>
      <c r="J18">
        <v>0</v>
      </c>
      <c r="K18">
        <v>0</v>
      </c>
      <c r="L18">
        <v>304</v>
      </c>
      <c r="M18" s="20">
        <v>13.8</v>
      </c>
      <c r="N18" s="19">
        <v>7149.85</v>
      </c>
    </row>
    <row r="19" spans="1:14" x14ac:dyDescent="0.25">
      <c r="A19" s="16">
        <v>15</v>
      </c>
      <c r="B19" s="17" t="s">
        <v>36</v>
      </c>
      <c r="C19" s="18" t="s">
        <v>37</v>
      </c>
      <c r="D19" s="19">
        <v>66</v>
      </c>
      <c r="E19" s="9">
        <v>44963</v>
      </c>
      <c r="F19" s="19">
        <v>66</v>
      </c>
      <c r="G19" s="9">
        <v>44963</v>
      </c>
      <c r="H19" s="19">
        <v>194</v>
      </c>
      <c r="I19" s="19">
        <v>72</v>
      </c>
      <c r="J19">
        <v>0</v>
      </c>
      <c r="K19">
        <v>0</v>
      </c>
      <c r="L19">
        <v>323</v>
      </c>
      <c r="M19" s="20">
        <v>15.2</v>
      </c>
      <c r="N19" s="19">
        <v>7017.15</v>
      </c>
    </row>
    <row r="20" spans="1:14" x14ac:dyDescent="0.25">
      <c r="A20" s="16">
        <v>34</v>
      </c>
      <c r="B20" s="17" t="s">
        <v>33</v>
      </c>
      <c r="C20" s="21" t="s">
        <v>38</v>
      </c>
      <c r="D20" s="19">
        <v>67</v>
      </c>
      <c r="E20" s="9">
        <v>44964</v>
      </c>
      <c r="F20" s="19">
        <v>69.5</v>
      </c>
      <c r="G20" s="9">
        <v>44966.5</v>
      </c>
      <c r="H20" s="19">
        <v>208</v>
      </c>
      <c r="I20" s="19">
        <v>85</v>
      </c>
      <c r="J20">
        <v>0</v>
      </c>
      <c r="K20">
        <v>0</v>
      </c>
      <c r="L20">
        <v>329</v>
      </c>
      <c r="M20" s="20">
        <v>14.65</v>
      </c>
      <c r="N20" s="19">
        <v>6952.75</v>
      </c>
    </row>
    <row r="21" spans="1:14" x14ac:dyDescent="0.25">
      <c r="A21" s="16">
        <v>19</v>
      </c>
      <c r="B21" s="22" t="s">
        <v>39</v>
      </c>
      <c r="C21" s="18" t="s">
        <v>40</v>
      </c>
      <c r="D21" s="19">
        <v>67</v>
      </c>
      <c r="E21" s="9">
        <v>44964</v>
      </c>
      <c r="F21" s="19">
        <v>71</v>
      </c>
      <c r="G21" s="9">
        <v>44968</v>
      </c>
      <c r="H21" s="19">
        <v>198.5</v>
      </c>
      <c r="I21" s="19">
        <v>80</v>
      </c>
      <c r="J21">
        <v>0</v>
      </c>
      <c r="K21">
        <v>0</v>
      </c>
      <c r="L21">
        <v>294</v>
      </c>
      <c r="M21" s="20">
        <v>15.1</v>
      </c>
      <c r="N21" s="19">
        <v>6752.35</v>
      </c>
    </row>
    <row r="22" spans="1:14" x14ac:dyDescent="0.25">
      <c r="A22" s="16">
        <v>14</v>
      </c>
      <c r="B22" s="17" t="s">
        <v>36</v>
      </c>
      <c r="C22" s="18" t="s">
        <v>41</v>
      </c>
      <c r="D22" s="19">
        <v>64.5</v>
      </c>
      <c r="E22" s="9">
        <v>44961.5</v>
      </c>
      <c r="F22" s="19">
        <v>66</v>
      </c>
      <c r="G22" s="9">
        <v>44963</v>
      </c>
      <c r="H22" s="19">
        <v>186.5</v>
      </c>
      <c r="I22" s="19">
        <v>64</v>
      </c>
      <c r="J22">
        <v>0</v>
      </c>
      <c r="K22">
        <v>0</v>
      </c>
      <c r="L22">
        <v>263</v>
      </c>
      <c r="M22" s="20">
        <v>14.75</v>
      </c>
      <c r="N22" s="19">
        <v>6660.85</v>
      </c>
    </row>
    <row r="23" spans="1:14" x14ac:dyDescent="0.25">
      <c r="A23" s="16">
        <v>28</v>
      </c>
      <c r="B23" s="17" t="s">
        <v>35</v>
      </c>
      <c r="C23" s="18" t="s">
        <v>62</v>
      </c>
      <c r="D23" s="19">
        <v>64.5</v>
      </c>
      <c r="E23" s="9">
        <v>44961.5</v>
      </c>
      <c r="F23" s="19">
        <v>69.5</v>
      </c>
      <c r="G23" s="9">
        <v>44966.5</v>
      </c>
      <c r="H23" s="19">
        <v>224.5</v>
      </c>
      <c r="I23" s="19">
        <v>84</v>
      </c>
      <c r="J23">
        <v>1</v>
      </c>
      <c r="K23">
        <v>0</v>
      </c>
      <c r="L23">
        <v>298</v>
      </c>
      <c r="M23" s="20">
        <v>14.55</v>
      </c>
      <c r="N23" s="19">
        <v>6469.2</v>
      </c>
    </row>
    <row r="24" spans="1:14" x14ac:dyDescent="0.25">
      <c r="A24" s="16">
        <v>18</v>
      </c>
      <c r="B24" s="17" t="s">
        <v>42</v>
      </c>
      <c r="C24" s="18" t="s">
        <v>43</v>
      </c>
      <c r="D24" s="19">
        <v>67</v>
      </c>
      <c r="E24" s="9">
        <v>44964</v>
      </c>
      <c r="F24" s="19">
        <v>73</v>
      </c>
      <c r="G24" s="9">
        <v>44970</v>
      </c>
      <c r="H24" s="19">
        <v>200.5</v>
      </c>
      <c r="I24" s="19">
        <v>76</v>
      </c>
      <c r="J24">
        <v>0</v>
      </c>
      <c r="K24">
        <v>0</v>
      </c>
      <c r="L24">
        <v>306</v>
      </c>
      <c r="M24" s="20">
        <v>14.05</v>
      </c>
      <c r="N24" s="19">
        <v>6214.95</v>
      </c>
    </row>
    <row r="25" spans="1:14" x14ac:dyDescent="0.25">
      <c r="A25" s="16">
        <v>23</v>
      </c>
      <c r="B25" s="17" t="s">
        <v>44</v>
      </c>
      <c r="C25" s="18" t="s">
        <v>64</v>
      </c>
      <c r="D25" s="19">
        <v>63.5</v>
      </c>
      <c r="E25" s="9">
        <v>44960.5</v>
      </c>
      <c r="F25" s="19">
        <v>69.5</v>
      </c>
      <c r="G25" s="9">
        <v>44966.5</v>
      </c>
      <c r="H25" s="19">
        <v>200.5</v>
      </c>
      <c r="I25" s="19">
        <v>77.5</v>
      </c>
      <c r="J25">
        <v>0</v>
      </c>
      <c r="K25">
        <v>0</v>
      </c>
      <c r="L25">
        <v>256</v>
      </c>
      <c r="M25" s="20">
        <v>14.45</v>
      </c>
      <c r="N25" s="19">
        <v>4997.3</v>
      </c>
    </row>
    <row r="26" spans="1:14" x14ac:dyDescent="0.25">
      <c r="A26" s="16">
        <v>16</v>
      </c>
      <c r="B26" s="17" t="s">
        <v>36</v>
      </c>
      <c r="C26" s="18" t="s">
        <v>45</v>
      </c>
      <c r="D26" s="19">
        <v>66</v>
      </c>
      <c r="E26" s="9">
        <v>44963</v>
      </c>
      <c r="F26" s="19">
        <v>70.5</v>
      </c>
      <c r="G26" s="9">
        <v>44967.5</v>
      </c>
      <c r="H26" s="19">
        <v>183</v>
      </c>
      <c r="I26" s="19">
        <v>77</v>
      </c>
      <c r="J26">
        <v>1</v>
      </c>
      <c r="K26">
        <v>0</v>
      </c>
      <c r="L26">
        <v>279</v>
      </c>
      <c r="M26" s="20">
        <v>15.25</v>
      </c>
      <c r="N26" s="19">
        <v>4951.1000000000004</v>
      </c>
    </row>
    <row r="27" spans="1:14" x14ac:dyDescent="0.25">
      <c r="A27" s="16">
        <v>17</v>
      </c>
      <c r="B27" s="17" t="s">
        <v>42</v>
      </c>
      <c r="C27" s="18" t="s">
        <v>46</v>
      </c>
      <c r="D27" s="19">
        <v>68</v>
      </c>
      <c r="E27" s="9">
        <v>44965</v>
      </c>
      <c r="F27" s="19">
        <v>73</v>
      </c>
      <c r="G27" s="9">
        <v>44970</v>
      </c>
      <c r="H27" s="19">
        <v>184</v>
      </c>
      <c r="I27" s="19">
        <v>67</v>
      </c>
      <c r="J27">
        <v>1</v>
      </c>
      <c r="K27">
        <v>0</v>
      </c>
      <c r="L27">
        <v>302</v>
      </c>
      <c r="M27" s="20">
        <v>16.25</v>
      </c>
      <c r="N27" s="19">
        <v>4691.8999999999996</v>
      </c>
    </row>
    <row r="28" spans="1:14" x14ac:dyDescent="0.25">
      <c r="A28" s="16">
        <v>26</v>
      </c>
      <c r="B28" s="17" t="s">
        <v>60</v>
      </c>
      <c r="C28" s="18" t="s">
        <v>63</v>
      </c>
      <c r="D28" s="19">
        <v>64.5</v>
      </c>
      <c r="E28" s="9">
        <v>44961.5</v>
      </c>
      <c r="F28" s="19">
        <v>69.5</v>
      </c>
      <c r="G28" s="9">
        <v>44966.5</v>
      </c>
      <c r="H28" s="19">
        <v>217</v>
      </c>
      <c r="I28" s="19">
        <v>86</v>
      </c>
      <c r="J28">
        <v>1</v>
      </c>
      <c r="K28">
        <v>0</v>
      </c>
      <c r="L28">
        <v>285</v>
      </c>
      <c r="M28" s="20">
        <v>15.05</v>
      </c>
      <c r="N28" s="19">
        <v>4451.3500000000004</v>
      </c>
    </row>
    <row r="29" spans="1:14" x14ac:dyDescent="0.25">
      <c r="D29" s="19"/>
      <c r="E29" s="9"/>
      <c r="F29" s="19"/>
      <c r="G29" s="9"/>
      <c r="N29" s="19"/>
    </row>
    <row r="30" spans="1:14" x14ac:dyDescent="0.25">
      <c r="B30" s="10"/>
      <c r="C30" s="23" t="s">
        <v>47</v>
      </c>
      <c r="D30" s="24">
        <f t="shared" ref="D30:N30" si="0">AVERAGE(D12:D29)</f>
        <v>65.852941176470594</v>
      </c>
      <c r="E30" s="25">
        <f t="shared" si="0"/>
        <v>44962.852941176468</v>
      </c>
      <c r="F30" s="24">
        <f t="shared" si="0"/>
        <v>69.735294117647058</v>
      </c>
      <c r="G30" s="25">
        <f t="shared" si="0"/>
        <v>44966.73529411765</v>
      </c>
      <c r="H30" s="24">
        <f t="shared" si="0"/>
        <v>195.79411764705881</v>
      </c>
      <c r="I30" s="24">
        <f t="shared" si="0"/>
        <v>75.117647058823536</v>
      </c>
      <c r="J30" s="24">
        <f t="shared" si="0"/>
        <v>0.47058823529411764</v>
      </c>
      <c r="K30" s="26">
        <f t="shared" si="0"/>
        <v>0.11764705882352941</v>
      </c>
      <c r="L30" s="24">
        <f t="shared" si="0"/>
        <v>310</v>
      </c>
      <c r="M30" s="26">
        <f t="shared" si="0"/>
        <v>14.908823529411766</v>
      </c>
      <c r="N30" s="24">
        <f t="shared" si="0"/>
        <v>6782.3405882352945</v>
      </c>
    </row>
    <row r="31" spans="1:14" x14ac:dyDescent="0.25">
      <c r="B31" s="10"/>
      <c r="C31" s="23" t="s">
        <v>48</v>
      </c>
      <c r="D31" s="26">
        <v>4.1900000000000004</v>
      </c>
      <c r="E31" s="25"/>
      <c r="F31" s="26">
        <v>4.83</v>
      </c>
      <c r="G31" s="25"/>
      <c r="H31" s="26">
        <v>17.649999999999999</v>
      </c>
      <c r="I31" s="26">
        <v>16.2</v>
      </c>
      <c r="J31" s="26">
        <v>1.79</v>
      </c>
      <c r="K31" s="26">
        <v>0.38</v>
      </c>
      <c r="L31" s="26">
        <v>74.040000000000006</v>
      </c>
      <c r="M31" s="26">
        <v>2.23</v>
      </c>
      <c r="N31" s="26">
        <v>3224.8</v>
      </c>
    </row>
    <row r="32" spans="1:14" x14ac:dyDescent="0.25">
      <c r="B32" s="10"/>
      <c r="C32" s="23" t="s">
        <v>49</v>
      </c>
      <c r="D32" s="26">
        <v>2.93</v>
      </c>
      <c r="E32" s="25"/>
      <c r="F32" s="26">
        <v>3.18</v>
      </c>
      <c r="G32" s="25"/>
      <c r="H32" s="26">
        <v>4.13</v>
      </c>
      <c r="I32" s="26">
        <v>9.89</v>
      </c>
      <c r="J32" s="26">
        <v>181.58</v>
      </c>
      <c r="K32" s="26">
        <v>83.34</v>
      </c>
      <c r="L32" s="26">
        <v>11.27</v>
      </c>
      <c r="M32" s="26">
        <v>7.07</v>
      </c>
      <c r="N32" s="26">
        <v>22.43</v>
      </c>
    </row>
    <row r="33" spans="2:14" x14ac:dyDescent="0.25">
      <c r="B33" s="10"/>
      <c r="C33" s="23" t="s">
        <v>50</v>
      </c>
      <c r="D33" s="24">
        <f t="shared" ref="D33:N33" si="1">MAX(D12:D29)</f>
        <v>69</v>
      </c>
      <c r="E33" s="25">
        <f t="shared" si="1"/>
        <v>44966</v>
      </c>
      <c r="F33" s="24">
        <f t="shared" si="1"/>
        <v>73</v>
      </c>
      <c r="G33" s="25">
        <f t="shared" si="1"/>
        <v>44970</v>
      </c>
      <c r="H33" s="24">
        <f t="shared" si="1"/>
        <v>224.5</v>
      </c>
      <c r="I33" s="24">
        <f t="shared" si="1"/>
        <v>86.5</v>
      </c>
      <c r="J33" s="24">
        <f t="shared" si="1"/>
        <v>2</v>
      </c>
      <c r="K33" s="26">
        <f t="shared" si="1"/>
        <v>2</v>
      </c>
      <c r="L33" s="24">
        <f t="shared" si="1"/>
        <v>380</v>
      </c>
      <c r="M33" s="26">
        <f t="shared" si="1"/>
        <v>16.25</v>
      </c>
      <c r="N33" s="24">
        <f t="shared" si="1"/>
        <v>9367.4500000000007</v>
      </c>
    </row>
    <row r="34" spans="2:14" x14ac:dyDescent="0.25">
      <c r="B34" s="10"/>
      <c r="C34" s="23" t="s">
        <v>51</v>
      </c>
      <c r="D34" s="24">
        <f t="shared" ref="D34:N34" si="2">MIN(D12:D29)</f>
        <v>63</v>
      </c>
      <c r="E34" s="25">
        <f t="shared" si="2"/>
        <v>44960</v>
      </c>
      <c r="F34" s="24">
        <f t="shared" si="2"/>
        <v>66</v>
      </c>
      <c r="G34" s="25">
        <f t="shared" si="2"/>
        <v>44963</v>
      </c>
      <c r="H34" s="24">
        <f t="shared" si="2"/>
        <v>173</v>
      </c>
      <c r="I34" s="24">
        <f t="shared" si="2"/>
        <v>59</v>
      </c>
      <c r="J34" s="24">
        <f t="shared" si="2"/>
        <v>0</v>
      </c>
      <c r="K34" s="26">
        <f t="shared" si="2"/>
        <v>0</v>
      </c>
      <c r="L34" s="24">
        <f t="shared" si="2"/>
        <v>256</v>
      </c>
      <c r="M34" s="26">
        <f t="shared" si="2"/>
        <v>13.8</v>
      </c>
      <c r="N34" s="24">
        <f t="shared" si="2"/>
        <v>4451.3500000000004</v>
      </c>
    </row>
    <row r="35" spans="2:14" x14ac:dyDescent="0.25">
      <c r="B35" s="10"/>
      <c r="C35" s="27"/>
      <c r="D35" s="28" t="s">
        <v>52</v>
      </c>
      <c r="E35" s="28"/>
      <c r="F35" s="28" t="s">
        <v>52</v>
      </c>
      <c r="G35" s="28"/>
      <c r="H35" s="28" t="s">
        <v>53</v>
      </c>
      <c r="I35" s="28" t="s">
        <v>53</v>
      </c>
      <c r="J35" s="28" t="s">
        <v>52</v>
      </c>
      <c r="K35" s="28" t="s">
        <v>53</v>
      </c>
      <c r="L35" s="28" t="s">
        <v>52</v>
      </c>
      <c r="M35" s="28" t="s">
        <v>52</v>
      </c>
      <c r="N35" s="28" t="s">
        <v>52</v>
      </c>
    </row>
    <row r="36" spans="2:14" x14ac:dyDescent="0.25">
      <c r="B36" s="37" t="s">
        <v>54</v>
      </c>
      <c r="C36" s="37"/>
      <c r="D36" s="37"/>
      <c r="E36" s="37"/>
      <c r="F36" s="37"/>
      <c r="G36" s="38"/>
      <c r="H36" s="38"/>
      <c r="I36" s="29"/>
      <c r="J36" s="29"/>
      <c r="K36" s="29"/>
      <c r="L36" s="10"/>
    </row>
    <row r="37" spans="2:14" x14ac:dyDescent="0.25">
      <c r="B37" s="37" t="s">
        <v>55</v>
      </c>
      <c r="C37" s="37"/>
      <c r="D37" s="37"/>
      <c r="E37" s="37"/>
      <c r="F37" s="29"/>
      <c r="G37" s="29"/>
      <c r="H37" s="29"/>
      <c r="I37" s="29"/>
      <c r="J37" s="29"/>
      <c r="K37" s="29"/>
      <c r="L37" s="30"/>
    </row>
    <row r="38" spans="2:14" x14ac:dyDescent="0.25">
      <c r="B38" s="29" t="s">
        <v>56</v>
      </c>
      <c r="C38" s="31"/>
      <c r="D38" s="29"/>
      <c r="E38" s="29"/>
      <c r="F38" s="29"/>
      <c r="G38" s="29"/>
      <c r="H38" s="29"/>
      <c r="I38" s="29"/>
      <c r="J38" s="29"/>
      <c r="K38" s="29"/>
      <c r="L38" s="10"/>
    </row>
  </sheetData>
  <mergeCells count="5">
    <mergeCell ref="M7:O7"/>
    <mergeCell ref="A9:B9"/>
    <mergeCell ref="H10:I10"/>
    <mergeCell ref="B36:H36"/>
    <mergeCell ref="B37:E37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4ADA-8A83-4B80-9FDB-FE2CAA16A2AA}">
  <dimension ref="A1:C15"/>
  <sheetViews>
    <sheetView tabSelected="1" workbookViewId="0">
      <selection activeCell="D18" sqref="D18"/>
    </sheetView>
  </sheetViews>
  <sheetFormatPr baseColWidth="10" defaultRowHeight="15" x14ac:dyDescent="0.25"/>
  <cols>
    <col min="3" max="3" width="12" bestFit="1" customWidth="1"/>
  </cols>
  <sheetData>
    <row r="1" spans="1:3" x14ac:dyDescent="0.25">
      <c r="A1" t="s">
        <v>57</v>
      </c>
      <c r="B1" t="s">
        <v>58</v>
      </c>
      <c r="C1" t="s">
        <v>65</v>
      </c>
    </row>
    <row r="2" spans="1:3" x14ac:dyDescent="0.25">
      <c r="A2" s="39">
        <v>10</v>
      </c>
      <c r="B2">
        <v>1</v>
      </c>
      <c r="C2">
        <v>8.3000000000000007</v>
      </c>
    </row>
    <row r="3" spans="1:3" x14ac:dyDescent="0.25">
      <c r="A3" s="39"/>
      <c r="B3">
        <v>2</v>
      </c>
      <c r="C3">
        <v>86.1</v>
      </c>
    </row>
    <row r="4" spans="1:3" x14ac:dyDescent="0.25">
      <c r="A4" s="39">
        <v>11</v>
      </c>
      <c r="B4">
        <v>1</v>
      </c>
      <c r="C4">
        <v>11.8</v>
      </c>
    </row>
    <row r="5" spans="1:3" x14ac:dyDescent="0.25">
      <c r="A5" s="39"/>
      <c r="B5">
        <v>2</v>
      </c>
      <c r="C5">
        <v>6.4</v>
      </c>
    </row>
    <row r="6" spans="1:3" x14ac:dyDescent="0.25">
      <c r="A6" s="39">
        <v>12</v>
      </c>
      <c r="B6">
        <v>1</v>
      </c>
      <c r="C6">
        <v>10.8</v>
      </c>
    </row>
    <row r="7" spans="1:3" x14ac:dyDescent="0.25">
      <c r="A7" s="39"/>
      <c r="B7">
        <v>2</v>
      </c>
      <c r="C7">
        <v>9</v>
      </c>
    </row>
    <row r="8" spans="1:3" x14ac:dyDescent="0.25">
      <c r="A8" s="39">
        <v>1</v>
      </c>
      <c r="B8">
        <v>1</v>
      </c>
      <c r="C8">
        <v>52.6</v>
      </c>
    </row>
    <row r="9" spans="1:3" x14ac:dyDescent="0.25">
      <c r="A9" s="39"/>
      <c r="B9">
        <v>2</v>
      </c>
      <c r="C9">
        <v>75.099999999999994</v>
      </c>
    </row>
    <row r="10" spans="1:3" x14ac:dyDescent="0.25">
      <c r="A10" s="39">
        <v>2</v>
      </c>
      <c r="B10">
        <v>1</v>
      </c>
      <c r="C10">
        <v>58.9</v>
      </c>
    </row>
    <row r="11" spans="1:3" x14ac:dyDescent="0.25">
      <c r="A11" s="39"/>
      <c r="B11">
        <v>2</v>
      </c>
      <c r="C11">
        <v>0.5</v>
      </c>
    </row>
    <row r="12" spans="1:3" x14ac:dyDescent="0.25">
      <c r="A12" s="39">
        <v>3</v>
      </c>
      <c r="B12">
        <v>1</v>
      </c>
      <c r="C12">
        <v>30.8</v>
      </c>
    </row>
    <row r="13" spans="1:3" x14ac:dyDescent="0.25">
      <c r="A13" s="39"/>
      <c r="B13">
        <v>2</v>
      </c>
      <c r="C13">
        <v>15.8</v>
      </c>
    </row>
    <row r="14" spans="1:3" x14ac:dyDescent="0.25">
      <c r="A14" s="39">
        <v>4</v>
      </c>
      <c r="B14">
        <v>1</v>
      </c>
      <c r="C14">
        <v>0</v>
      </c>
    </row>
    <row r="15" spans="1:3" x14ac:dyDescent="0.25">
      <c r="A15" s="39"/>
      <c r="B15">
        <v>2</v>
      </c>
      <c r="C15">
        <v>0</v>
      </c>
    </row>
  </sheetData>
  <mergeCells count="7">
    <mergeCell ref="A14:A15"/>
    <mergeCell ref="A2:A3"/>
    <mergeCell ref="A4:A5"/>
    <mergeCell ref="A6:A7"/>
    <mergeCell ref="A8:A9"/>
    <mergeCell ref="A10:A11"/>
    <mergeCell ref="A12:A13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Naredo</vt:lpstr>
      <vt:lpstr>Lluvias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2023-08-08T14:37:40Z</cp:lastPrinted>
  <dcterms:created xsi:type="dcterms:W3CDTF">2023-07-25T21:07:59Z</dcterms:created>
  <dcterms:modified xsi:type="dcterms:W3CDTF">2023-08-08T14:38:39Z</dcterms:modified>
</cp:coreProperties>
</file>