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\"/>
    </mc:Choice>
  </mc:AlternateContent>
  <xr:revisionPtr revIDLastSave="0" documentId="8_{B56CCEBB-F970-4D57-9190-81C68D4C985F}" xr6:coauthVersionLast="47" xr6:coauthVersionMax="47" xr10:uidLastSave="{00000000-0000-0000-0000-000000000000}"/>
  <bookViews>
    <workbookView xWindow="-120" yWindow="-120" windowWidth="20730" windowHeight="11160" activeTab="1" xr2:uid="{584CA7E7-304C-4DE0-8C2E-B755DE9D44DD}"/>
  </bookViews>
  <sheets>
    <sheet name="Hoja1" sheetId="1" r:id="rId1"/>
    <sheet name="tiemp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O37" i="1"/>
  <c r="N37" i="1"/>
  <c r="M37" i="1"/>
  <c r="L37" i="1"/>
  <c r="K37" i="1"/>
  <c r="J37" i="1"/>
  <c r="I37" i="1"/>
  <c r="H37" i="1"/>
  <c r="G37" i="1"/>
  <c r="F37" i="1"/>
  <c r="E37" i="1"/>
  <c r="D37" i="1"/>
  <c r="O34" i="1"/>
  <c r="N34" i="1"/>
  <c r="M34" i="1"/>
  <c r="L34" i="1"/>
  <c r="K34" i="1"/>
  <c r="J34" i="1"/>
  <c r="I34" i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<sst xmlns="http://schemas.openxmlformats.org/spreadsheetml/2006/main" count="125" uniqueCount="85">
  <si>
    <t>MAIZ-ENSAYO COMPARATIVO DE RENDIMIENTO-CASBAS-GUAMINÍ</t>
  </si>
  <si>
    <t>Por: Valentina Astiz</t>
  </si>
  <si>
    <t>CAMPAÑA 2021-22 SIEMBRA DIRECTA-BAJA DENSIDAD (52 cm entre surcos)</t>
  </si>
  <si>
    <t>SIEMBRA: 24/11/2021</t>
  </si>
  <si>
    <t>EMERGENCIA: 30/11/2021</t>
  </si>
  <si>
    <t>HERBICIDA PREEMERGENTE: Panzer gold 2 L/ha</t>
  </si>
  <si>
    <t>DENSIDAD: 39000 pl/ha</t>
  </si>
  <si>
    <t xml:space="preserve">FERTILIZACION CON LA SIEMBRA:  60 Kg/ha PDA    Urea: en 4 hojas: 150 kg/ha </t>
  </si>
  <si>
    <t>Nº REPETICIONES:    4</t>
  </si>
  <si>
    <t>Scia Parcela : 12,48 m2 (4 surcos 0,52 m x 6 m)        COSECHA 6,24 m2( 2 surcos 0,52x 6m)</t>
  </si>
  <si>
    <t>Nº HIBRIDOS: 19</t>
  </si>
  <si>
    <t>Altura</t>
  </si>
  <si>
    <t>HUMEDAD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</si>
  <si>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</si>
  <si>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</si>
  <si>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</si>
  <si>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</si>
  <si>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</si>
  <si>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</si>
  <si>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</si>
  <si>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</si>
  <si>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Plantas</t>
  </si>
  <si>
    <t>Inserción</t>
  </si>
  <si>
    <t>Vuelco (1-5)</t>
  </si>
  <si>
    <t>Espigas/pl</t>
  </si>
  <si>
    <t>NG/ Esp ppal</t>
  </si>
  <si>
    <t xml:space="preserve">PMG     </t>
  </si>
  <si>
    <t>%</t>
  </si>
  <si>
    <t>(14,5% H°)</t>
  </si>
  <si>
    <t>Letras</t>
  </si>
  <si>
    <t>Nidera</t>
  </si>
  <si>
    <t>NS 7921 CLViP 3</t>
  </si>
  <si>
    <t xml:space="preserve">A               </t>
  </si>
  <si>
    <t>KWS</t>
  </si>
  <si>
    <t>KM 3916 VIP3</t>
  </si>
  <si>
    <t xml:space="preserve">A B             </t>
  </si>
  <si>
    <t>NS 7621 ViP 3</t>
  </si>
  <si>
    <t xml:space="preserve">  B C           </t>
  </si>
  <si>
    <t>Brevant</t>
  </si>
  <si>
    <t>BRV 8380PWU</t>
  </si>
  <si>
    <t xml:space="preserve">  B C D         </t>
  </si>
  <si>
    <t>ACA</t>
  </si>
  <si>
    <t>ACA EXP. 18MZ242VIP3</t>
  </si>
  <si>
    <t xml:space="preserve">    C D E       </t>
  </si>
  <si>
    <t>BRV 8472PWUN</t>
  </si>
  <si>
    <t xml:space="preserve">    C D E F     </t>
  </si>
  <si>
    <t>LIMAGRAIN</t>
  </si>
  <si>
    <t>SRM 6620 VT</t>
  </si>
  <si>
    <t xml:space="preserve">    C D E F G   </t>
  </si>
  <si>
    <t>Ax 7761 Vt3P</t>
  </si>
  <si>
    <t xml:space="preserve">      D E F G H </t>
  </si>
  <si>
    <t>ACA EXP. 18MZ227VT3P</t>
  </si>
  <si>
    <t>ACA 476 VT3P</t>
  </si>
  <si>
    <t>Ax 7784 Vt3P</t>
  </si>
  <si>
    <t xml:space="preserve">        E F G H </t>
  </si>
  <si>
    <t>KM 3927 VIP3</t>
  </si>
  <si>
    <t>SPS</t>
  </si>
  <si>
    <t>SPS 2743 VIP3</t>
  </si>
  <si>
    <t>ACA 470 VT3P</t>
  </si>
  <si>
    <t xml:space="preserve">          F G H </t>
  </si>
  <si>
    <t>Syngenta</t>
  </si>
  <si>
    <t>NK 842 Víptera3</t>
  </si>
  <si>
    <t>KM 4216 VIP3</t>
  </si>
  <si>
    <t>ACA 484 VT3P</t>
  </si>
  <si>
    <t xml:space="preserve">            G H </t>
  </si>
  <si>
    <t>ACA 481 VT3P</t>
  </si>
  <si>
    <t xml:space="preserve">              H </t>
  </si>
  <si>
    <t>ACA 473 VT3P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</si>
  <si>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</si>
  <si>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</si>
  <si>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</si>
  <si>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</si>
  <si>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</si>
  <si>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</si>
  <si>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</si>
  <si>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</si>
  <si>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</si>
  <si>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</si>
  <si>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</si>
  <si>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</si>
  <si>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 xml:space="preserve">mes  </t>
  </si>
  <si>
    <t>Década</t>
  </si>
  <si>
    <t xml:space="preserve">  Variable   </t>
  </si>
  <si>
    <t xml:space="preserve">Suma </t>
  </si>
  <si>
    <t>Precipitacion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</si>
</sst>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0" xfId="0" applyFont="1"/>
    <xf numFmtId="0" fontId="2" fillId="0" borderId="0" xfId="0" applyFont="1"/>
    <xf numFmtId="0" fontId="0" fillId="0" borderId="0" xfId="0"/>
    <xf numFmtId="1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2" fillId="0" borderId="3" xfId="0" applyFont="1" applyBorder="1"/>
    <xf numFmtId="1" fontId="0" fillId="0" borderId="0" xfId="0" applyNumberFormat="1"/>
    <xf numFmtId="0" fontId="7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'[1]Datos diarios'!$N$2:$O$16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</c:lvl>
                <c:lvl>
                  <c:pt idx="0">
                    <c:v>12</c:v>
                  </c:pt>
                  <c:pt idx="3">
                    <c:v>1</c:v>
                  </c:pt>
                  <c:pt idx="6">
                    <c:v>2</c:v>
                  </c:pt>
                  <c:pt idx="9">
                    <c:v>3</c:v>
                  </c:pt>
                  <c:pt idx="12">
                    <c:v>4</c:v>
                  </c:pt>
                </c:lvl>
              </c:multiLvlStrCache>
            </c:multiLvlStrRef>
          </c:cat>
          <c:val>
            <c:numRef>
              <c:f>'[1]Datos diarios'!$S$2:$S$16</c:f>
              <c:numCache>
                <c:formatCode>General</c:formatCode>
                <c:ptCount val="15"/>
                <c:pt idx="0">
                  <c:v>79.75</c:v>
                </c:pt>
                <c:pt idx="1">
                  <c:v>60.25</c:v>
                </c:pt>
                <c:pt idx="2">
                  <c:v>2</c:v>
                </c:pt>
                <c:pt idx="3">
                  <c:v>0.5</c:v>
                </c:pt>
                <c:pt idx="4">
                  <c:v>31.75</c:v>
                </c:pt>
                <c:pt idx="5">
                  <c:v>20.75</c:v>
                </c:pt>
                <c:pt idx="6">
                  <c:v>92.5</c:v>
                </c:pt>
                <c:pt idx="7">
                  <c:v>9</c:v>
                </c:pt>
                <c:pt idx="8">
                  <c:v>57</c:v>
                </c:pt>
                <c:pt idx="9">
                  <c:v>42.5</c:v>
                </c:pt>
                <c:pt idx="10">
                  <c:v>8.25</c:v>
                </c:pt>
                <c:pt idx="11">
                  <c:v>56.75</c:v>
                </c:pt>
                <c:pt idx="12">
                  <c:v>44.25</c:v>
                </c:pt>
                <c:pt idx="13">
                  <c:v>6.75</c:v>
                </c:pt>
                <c:pt idx="14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6-4843-802E-C7FA53446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1511984"/>
        <c:axId val="1"/>
      </c:barChart>
      <c:catAx>
        <c:axId val="196151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Década y 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AR"/>
                  <a:t>Precipitaciones acumuladas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AR"/>
          </a:p>
        </c:txPr>
        <c:crossAx val="196151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10</xdr:col>
      <xdr:colOff>209550</xdr:colOff>
      <xdr:row>4</xdr:row>
      <xdr:rowOff>7434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DFBCB2-A865-45ED-89D0-74122F565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0"/>
          <a:ext cx="971550" cy="769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16</xdr:row>
      <xdr:rowOff>104775</xdr:rowOff>
    </xdr:from>
    <xdr:to>
      <xdr:col>8</xdr:col>
      <xdr:colOff>180975</xdr:colOff>
      <xdr:row>33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C32BA8-63FC-4423-80BE-EB2B3DAA9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1-22/Resultados/Clima%2021-22%20nare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iarios"/>
      <sheetName val="Datos estacion"/>
    </sheetNames>
    <sheetDataSet>
      <sheetData sheetId="0">
        <row r="2">
          <cell r="N2">
            <v>12</v>
          </cell>
          <cell r="O2">
            <v>1</v>
          </cell>
          <cell r="S2">
            <v>79.75</v>
          </cell>
        </row>
        <row r="3">
          <cell r="O3">
            <v>2</v>
          </cell>
          <cell r="S3">
            <v>60.25</v>
          </cell>
        </row>
        <row r="4">
          <cell r="O4">
            <v>3</v>
          </cell>
          <cell r="S4">
            <v>2</v>
          </cell>
        </row>
        <row r="5">
          <cell r="N5">
            <v>1</v>
          </cell>
          <cell r="O5">
            <v>1</v>
          </cell>
          <cell r="S5">
            <v>0.5</v>
          </cell>
        </row>
        <row r="6">
          <cell r="O6">
            <v>2</v>
          </cell>
          <cell r="S6">
            <v>31.75</v>
          </cell>
        </row>
        <row r="7">
          <cell r="O7">
            <v>3</v>
          </cell>
          <cell r="S7">
            <v>20.75</v>
          </cell>
        </row>
        <row r="8">
          <cell r="N8">
            <v>2</v>
          </cell>
          <cell r="O8">
            <v>1</v>
          </cell>
          <cell r="S8">
            <v>92.5</v>
          </cell>
        </row>
        <row r="9">
          <cell r="O9">
            <v>2</v>
          </cell>
          <cell r="S9">
            <v>9</v>
          </cell>
        </row>
        <row r="10">
          <cell r="O10">
            <v>3</v>
          </cell>
          <cell r="S10">
            <v>57</v>
          </cell>
        </row>
        <row r="11">
          <cell r="N11">
            <v>3</v>
          </cell>
          <cell r="O11">
            <v>1</v>
          </cell>
          <cell r="S11">
            <v>42.5</v>
          </cell>
        </row>
        <row r="12">
          <cell r="O12">
            <v>2</v>
          </cell>
          <cell r="S12">
            <v>8.25</v>
          </cell>
        </row>
        <row r="13">
          <cell r="O13">
            <v>3</v>
          </cell>
          <cell r="S13">
            <v>56.75</v>
          </cell>
        </row>
        <row r="14">
          <cell r="N14">
            <v>4</v>
          </cell>
          <cell r="O14">
            <v>1</v>
          </cell>
          <cell r="S14">
            <v>44.25</v>
          </cell>
        </row>
        <row r="15">
          <cell r="O15">
            <v>2</v>
          </cell>
          <cell r="S15">
            <v>6.75</v>
          </cell>
        </row>
        <row r="16">
          <cell r="O16">
            <v>3</v>
          </cell>
          <cell r="S16">
            <v>1.75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56D79-0C54-4778-90DB-1822845DBC36}">
  <dimension ref="A1:P44"/>
  <sheetViews>
    <sheetView workbookViewId="0">
      <selection sqref="A1:R46"/>
    </sheetView>
  </sheetViews>
  <sheetFormatPr baseColWidth="10" defaultRowHeight="15" x14ac:dyDescent="0.25"/>
  <sheetData>
    <row r="1" spans="1:16" ht="15.75" x14ac:dyDescent="0.25">
      <c r="B1" s="1" t="s">
        <v>0</v>
      </c>
      <c r="L1" t="s">
        <v>1</v>
      </c>
    </row>
    <row r="2" spans="1:16" ht="15.75" x14ac:dyDescent="0.25">
      <c r="B2" s="1" t="s">
        <v>2</v>
      </c>
      <c r="C2" s="1"/>
      <c r="D2" s="1"/>
      <c r="E2" s="1"/>
      <c r="F2" s="1"/>
      <c r="G2" s="1"/>
    </row>
    <row r="4" spans="1:16" x14ac:dyDescent="0.25">
      <c r="A4" s="2" t="s">
        <v>3</v>
      </c>
      <c r="B4" s="3"/>
      <c r="C4" s="3"/>
      <c r="D4" s="2" t="s">
        <v>4</v>
      </c>
      <c r="E4" s="3"/>
      <c r="F4" s="4"/>
      <c r="G4" s="5"/>
    </row>
    <row r="5" spans="1:16" x14ac:dyDescent="0.25">
      <c r="A5" s="2" t="s">
        <v>5</v>
      </c>
      <c r="B5" s="3"/>
      <c r="C5" s="3"/>
      <c r="D5" s="3"/>
      <c r="E5" s="3"/>
      <c r="F5" s="3"/>
    </row>
    <row r="6" spans="1:16" x14ac:dyDescent="0.25">
      <c r="A6" s="2" t="s">
        <v>6</v>
      </c>
      <c r="B6" s="3"/>
      <c r="C6" s="3"/>
      <c r="D6" s="3"/>
      <c r="E6" s="3"/>
      <c r="F6" s="3"/>
    </row>
    <row r="7" spans="1:16" x14ac:dyDescent="0.25">
      <c r="A7" s="2" t="s">
        <v>7</v>
      </c>
      <c r="B7" s="3"/>
      <c r="C7" s="3"/>
      <c r="D7" s="3"/>
      <c r="E7" s="3"/>
      <c r="F7" s="3"/>
    </row>
    <row r="8" spans="1:16" x14ac:dyDescent="0.25">
      <c r="A8" s="2" t="s">
        <v>8</v>
      </c>
      <c r="B8" s="3"/>
      <c r="C8" s="3"/>
      <c r="D8" s="3"/>
      <c r="E8" s="3"/>
      <c r="F8" s="3"/>
    </row>
    <row r="9" spans="1:16" x14ac:dyDescent="0.25">
      <c r="A9" s="2" t="s">
        <v>9</v>
      </c>
      <c r="B9" s="2"/>
    </row>
    <row r="10" spans="1:16" x14ac:dyDescent="0.25">
      <c r="A10" s="6" t="s">
        <v>10</v>
      </c>
      <c r="B10" s="7"/>
      <c r="C10" s="3"/>
      <c r="D10" s="3"/>
      <c r="E10" s="3"/>
      <c r="F10" s="3"/>
    </row>
    <row r="11" spans="1:16" x14ac:dyDescent="0.25">
      <c r="E11" s="8"/>
    </row>
    <row r="12" spans="1:16" x14ac:dyDescent="0.25">
      <c r="A12" s="9"/>
      <c r="B12" s="9"/>
      <c r="C12" s="9"/>
      <c r="D12" s="9"/>
      <c r="E12" s="10"/>
      <c r="H12" s="11" t="s">
        <v>11</v>
      </c>
      <c r="I12" s="12"/>
      <c r="J12" s="9"/>
      <c r="K12" s="9"/>
      <c r="N12" s="13" t="s">
        <v>12</v>
      </c>
      <c r="O12" s="14" t="s">
        <v>13</v>
      </c>
      <c r="P12" s="15"/>
    </row>
    <row r="13" spans="1:16" x14ac:dyDescent="0.25">
      <c r="A13" s="16" t="s">
        <v>14</v>
      </c>
      <c r="B13" s="17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6" t="s">
        <v>20</v>
      </c>
      <c r="H13" s="17" t="s">
        <v>21</v>
      </c>
      <c r="I13" s="17" t="s">
        <v>22</v>
      </c>
      <c r="J13" s="17" t="s">
        <v>23</v>
      </c>
      <c r="K13" s="16" t="s">
        <v>24</v>
      </c>
      <c r="L13" s="16" t="s">
        <v>25</v>
      </c>
      <c r="M13" s="16" t="s">
        <v>26</v>
      </c>
      <c r="N13" s="16" t="s">
        <v>27</v>
      </c>
      <c r="O13" s="16" t="s">
        <v>28</v>
      </c>
      <c r="P13" s="18" t="s">
        <v>29</v>
      </c>
    </row>
    <row r="14" spans="1:16" x14ac:dyDescent="0.25">
      <c r="A14">
        <v>10</v>
      </c>
      <c r="B14" t="s">
        <v>30</v>
      </c>
      <c r="C14" t="s">
        <v>31</v>
      </c>
      <c r="D14" s="19">
        <v>66.25</v>
      </c>
      <c r="E14" s="8">
        <v>44596.25</v>
      </c>
      <c r="F14" s="19">
        <v>69</v>
      </c>
      <c r="G14" s="8">
        <v>44599</v>
      </c>
      <c r="H14">
        <v>195</v>
      </c>
      <c r="I14">
        <v>71</v>
      </c>
      <c r="J14">
        <v>4</v>
      </c>
      <c r="K14">
        <v>1.75</v>
      </c>
      <c r="L14">
        <v>537.39</v>
      </c>
      <c r="M14">
        <v>368.06</v>
      </c>
      <c r="N14">
        <v>21.53</v>
      </c>
      <c r="O14" s="19">
        <v>5932.79</v>
      </c>
      <c r="P14" t="s">
        <v>32</v>
      </c>
    </row>
    <row r="15" spans="1:16" x14ac:dyDescent="0.25">
      <c r="A15">
        <v>34</v>
      </c>
      <c r="B15" t="s">
        <v>33</v>
      </c>
      <c r="C15" t="s">
        <v>34</v>
      </c>
      <c r="D15" s="19">
        <v>65</v>
      </c>
      <c r="E15" s="8">
        <v>44595</v>
      </c>
      <c r="F15" s="19">
        <v>69</v>
      </c>
      <c r="G15" s="8">
        <v>44599</v>
      </c>
      <c r="H15">
        <v>200</v>
      </c>
      <c r="I15">
        <v>75</v>
      </c>
      <c r="J15">
        <v>4</v>
      </c>
      <c r="K15">
        <v>1.44</v>
      </c>
      <c r="L15">
        <v>499.16</v>
      </c>
      <c r="M15">
        <v>363</v>
      </c>
      <c r="N15">
        <v>22.19</v>
      </c>
      <c r="O15" s="19">
        <v>5469.45</v>
      </c>
      <c r="P15" t="s">
        <v>35</v>
      </c>
    </row>
    <row r="16" spans="1:16" x14ac:dyDescent="0.25">
      <c r="A16">
        <v>9</v>
      </c>
      <c r="B16" t="s">
        <v>30</v>
      </c>
      <c r="C16" t="s">
        <v>36</v>
      </c>
      <c r="D16" s="19">
        <v>66.5</v>
      </c>
      <c r="E16" s="8">
        <v>44596.5</v>
      </c>
      <c r="F16" s="19">
        <v>69.5</v>
      </c>
      <c r="G16" s="8">
        <v>44599.5</v>
      </c>
      <c r="H16">
        <v>186</v>
      </c>
      <c r="I16">
        <v>71</v>
      </c>
      <c r="J16">
        <v>3</v>
      </c>
      <c r="K16">
        <v>1.63</v>
      </c>
      <c r="L16">
        <v>505.86</v>
      </c>
      <c r="M16">
        <v>302.25</v>
      </c>
      <c r="N16">
        <v>27.95</v>
      </c>
      <c r="O16" s="19">
        <v>4981.2299999999996</v>
      </c>
      <c r="P16" t="s">
        <v>37</v>
      </c>
    </row>
    <row r="17" spans="1:16" x14ac:dyDescent="0.25">
      <c r="A17">
        <v>20</v>
      </c>
      <c r="B17" t="s">
        <v>38</v>
      </c>
      <c r="C17" t="s">
        <v>39</v>
      </c>
      <c r="D17" s="19">
        <v>66.5</v>
      </c>
      <c r="E17" s="8">
        <v>44596.5</v>
      </c>
      <c r="F17" s="19">
        <v>69.5</v>
      </c>
      <c r="G17" s="8">
        <v>44599.5</v>
      </c>
      <c r="H17">
        <v>183</v>
      </c>
      <c r="I17">
        <v>63</v>
      </c>
      <c r="J17">
        <v>3</v>
      </c>
      <c r="K17">
        <v>1.63</v>
      </c>
      <c r="L17">
        <v>511.01</v>
      </c>
      <c r="M17">
        <v>294.25</v>
      </c>
      <c r="N17">
        <v>24.63</v>
      </c>
      <c r="O17" s="19">
        <v>4700.22</v>
      </c>
      <c r="P17" t="s">
        <v>40</v>
      </c>
    </row>
    <row r="18" spans="1:16" x14ac:dyDescent="0.25">
      <c r="A18">
        <v>7</v>
      </c>
      <c r="B18" t="s">
        <v>41</v>
      </c>
      <c r="C18" t="s">
        <v>42</v>
      </c>
      <c r="D18" s="19">
        <v>66.25</v>
      </c>
      <c r="E18" s="8">
        <v>44596.25</v>
      </c>
      <c r="F18" s="19">
        <v>69.25</v>
      </c>
      <c r="G18" s="8">
        <v>44599.25</v>
      </c>
      <c r="H18">
        <v>178</v>
      </c>
      <c r="I18">
        <v>70</v>
      </c>
      <c r="J18">
        <v>3</v>
      </c>
      <c r="K18">
        <v>1.94</v>
      </c>
      <c r="L18">
        <v>543.83000000000004</v>
      </c>
      <c r="M18">
        <v>269.75</v>
      </c>
      <c r="N18">
        <v>23.08</v>
      </c>
      <c r="O18" s="19">
        <v>4466.51</v>
      </c>
      <c r="P18" t="s">
        <v>43</v>
      </c>
    </row>
    <row r="19" spans="1:16" x14ac:dyDescent="0.25">
      <c r="A19">
        <v>21</v>
      </c>
      <c r="B19" t="s">
        <v>38</v>
      </c>
      <c r="C19" t="s">
        <v>44</v>
      </c>
      <c r="D19" s="19">
        <v>65.25</v>
      </c>
      <c r="E19" s="8">
        <v>44595.25</v>
      </c>
      <c r="F19" s="19">
        <v>68.25</v>
      </c>
      <c r="G19" s="8">
        <v>44598.25</v>
      </c>
      <c r="H19">
        <v>195</v>
      </c>
      <c r="I19">
        <v>66</v>
      </c>
      <c r="J19">
        <v>3</v>
      </c>
      <c r="K19">
        <v>2.02</v>
      </c>
      <c r="L19">
        <v>503.23</v>
      </c>
      <c r="M19">
        <v>278.75</v>
      </c>
      <c r="N19">
        <v>23.6</v>
      </c>
      <c r="O19" s="19">
        <v>4298.8999999999996</v>
      </c>
      <c r="P19" t="s">
        <v>45</v>
      </c>
    </row>
    <row r="20" spans="1:16" x14ac:dyDescent="0.25">
      <c r="A20">
        <v>8</v>
      </c>
      <c r="B20" t="s">
        <v>46</v>
      </c>
      <c r="C20" t="s">
        <v>47</v>
      </c>
      <c r="D20" s="19">
        <v>66.25</v>
      </c>
      <c r="E20" s="8">
        <v>44596.25</v>
      </c>
      <c r="F20" s="19">
        <v>69.25</v>
      </c>
      <c r="G20" s="8">
        <v>44599.25</v>
      </c>
      <c r="H20">
        <v>194</v>
      </c>
      <c r="I20">
        <v>56.000000000000007</v>
      </c>
      <c r="J20">
        <v>4</v>
      </c>
      <c r="K20">
        <v>1.88</v>
      </c>
      <c r="L20">
        <v>442.62</v>
      </c>
      <c r="M20">
        <v>285</v>
      </c>
      <c r="N20">
        <v>29.25</v>
      </c>
      <c r="O20" s="19">
        <v>4188.4799999999996</v>
      </c>
      <c r="P20" t="s">
        <v>48</v>
      </c>
    </row>
    <row r="21" spans="1:16" x14ac:dyDescent="0.25">
      <c r="A21">
        <v>11</v>
      </c>
      <c r="B21" t="s">
        <v>30</v>
      </c>
      <c r="C21" t="s">
        <v>49</v>
      </c>
      <c r="D21" s="19">
        <v>66</v>
      </c>
      <c r="E21" s="8">
        <v>44596</v>
      </c>
      <c r="F21" s="19">
        <v>69</v>
      </c>
      <c r="G21" s="8">
        <v>44599</v>
      </c>
      <c r="H21">
        <v>179</v>
      </c>
      <c r="I21">
        <v>65</v>
      </c>
      <c r="J21">
        <v>2</v>
      </c>
      <c r="K21">
        <v>1.75</v>
      </c>
      <c r="L21">
        <v>466.78</v>
      </c>
      <c r="M21">
        <v>284.25</v>
      </c>
      <c r="N21">
        <v>22.93</v>
      </c>
      <c r="O21" s="19">
        <v>3997.01</v>
      </c>
      <c r="P21" t="s">
        <v>50</v>
      </c>
    </row>
    <row r="22" spans="1:16" x14ac:dyDescent="0.25">
      <c r="A22">
        <v>6</v>
      </c>
      <c r="B22" t="s">
        <v>41</v>
      </c>
      <c r="C22" t="s">
        <v>51</v>
      </c>
      <c r="D22" s="19">
        <v>67</v>
      </c>
      <c r="E22" s="8">
        <v>44597</v>
      </c>
      <c r="F22" s="19">
        <v>70.25</v>
      </c>
      <c r="G22" s="8">
        <v>44600.25</v>
      </c>
      <c r="H22">
        <v>180</v>
      </c>
      <c r="I22">
        <v>62</v>
      </c>
      <c r="J22">
        <v>4</v>
      </c>
      <c r="K22">
        <v>1.75</v>
      </c>
      <c r="L22">
        <v>435.76</v>
      </c>
      <c r="M22">
        <v>299.75</v>
      </c>
      <c r="N22">
        <v>23.65</v>
      </c>
      <c r="O22" s="19">
        <v>3924.13</v>
      </c>
      <c r="P22" t="s">
        <v>50</v>
      </c>
    </row>
    <row r="23" spans="1:16" x14ac:dyDescent="0.25">
      <c r="A23">
        <v>3</v>
      </c>
      <c r="B23" t="s">
        <v>41</v>
      </c>
      <c r="C23" t="s">
        <v>52</v>
      </c>
      <c r="D23" s="19">
        <v>65.75</v>
      </c>
      <c r="E23" s="8">
        <v>44595.75</v>
      </c>
      <c r="F23" s="19">
        <v>68.75</v>
      </c>
      <c r="G23" s="8">
        <v>44598.75</v>
      </c>
      <c r="H23">
        <v>204.99999999999997</v>
      </c>
      <c r="I23">
        <v>79</v>
      </c>
      <c r="J23">
        <v>3</v>
      </c>
      <c r="K23">
        <v>1.88</v>
      </c>
      <c r="L23">
        <v>493.05</v>
      </c>
      <c r="M23">
        <v>265.13</v>
      </c>
      <c r="N23">
        <v>21.63</v>
      </c>
      <c r="O23" s="19">
        <v>3914.59</v>
      </c>
      <c r="P23" t="s">
        <v>50</v>
      </c>
    </row>
    <row r="24" spans="1:16" x14ac:dyDescent="0.25">
      <c r="A24">
        <v>12</v>
      </c>
      <c r="B24" t="s">
        <v>30</v>
      </c>
      <c r="C24" t="s">
        <v>53</v>
      </c>
      <c r="D24" s="19">
        <v>67</v>
      </c>
      <c r="E24" s="8">
        <v>44597</v>
      </c>
      <c r="F24" s="19">
        <v>70</v>
      </c>
      <c r="G24" s="8">
        <v>44600</v>
      </c>
      <c r="H24">
        <v>190</v>
      </c>
      <c r="I24">
        <v>68</v>
      </c>
      <c r="J24">
        <v>3</v>
      </c>
      <c r="K24">
        <v>1.81</v>
      </c>
      <c r="L24">
        <v>402.66</v>
      </c>
      <c r="M24">
        <v>308.5</v>
      </c>
      <c r="N24">
        <v>24.8</v>
      </c>
      <c r="O24" s="19">
        <v>3864.78</v>
      </c>
      <c r="P24" t="s">
        <v>54</v>
      </c>
    </row>
    <row r="25" spans="1:16" x14ac:dyDescent="0.25">
      <c r="A25">
        <v>36</v>
      </c>
      <c r="B25" t="s">
        <v>33</v>
      </c>
      <c r="C25" t="s">
        <v>55</v>
      </c>
      <c r="D25" s="19">
        <v>65</v>
      </c>
      <c r="E25" s="8">
        <v>44595</v>
      </c>
      <c r="F25" s="19">
        <v>69</v>
      </c>
      <c r="G25" s="8">
        <v>44599</v>
      </c>
      <c r="H25">
        <v>189</v>
      </c>
      <c r="I25">
        <v>66</v>
      </c>
      <c r="J25">
        <v>3</v>
      </c>
      <c r="K25">
        <v>1.63</v>
      </c>
      <c r="L25">
        <v>528.98</v>
      </c>
      <c r="M25">
        <v>241</v>
      </c>
      <c r="N25">
        <v>22.38</v>
      </c>
      <c r="O25" s="19">
        <v>3839.38</v>
      </c>
      <c r="P25" t="s">
        <v>54</v>
      </c>
    </row>
    <row r="26" spans="1:16" x14ac:dyDescent="0.25">
      <c r="A26">
        <v>27</v>
      </c>
      <c r="B26" t="s">
        <v>56</v>
      </c>
      <c r="C26" t="s">
        <v>57</v>
      </c>
      <c r="D26" s="19">
        <v>66.5</v>
      </c>
      <c r="E26" s="8">
        <v>44596.5</v>
      </c>
      <c r="F26" s="19">
        <v>67.5</v>
      </c>
      <c r="G26" s="8">
        <v>44597.5</v>
      </c>
      <c r="H26">
        <v>188</v>
      </c>
      <c r="I26">
        <v>71</v>
      </c>
      <c r="J26">
        <v>3</v>
      </c>
      <c r="K26">
        <v>1.75</v>
      </c>
      <c r="L26">
        <v>419.02</v>
      </c>
      <c r="M26">
        <v>296.88</v>
      </c>
      <c r="N26">
        <v>21.28</v>
      </c>
      <c r="O26" s="19">
        <v>3663.97</v>
      </c>
      <c r="P26" t="s">
        <v>54</v>
      </c>
    </row>
    <row r="27" spans="1:16" x14ac:dyDescent="0.25">
      <c r="A27">
        <v>1</v>
      </c>
      <c r="B27" t="s">
        <v>41</v>
      </c>
      <c r="C27" t="s">
        <v>58</v>
      </c>
      <c r="D27" s="19">
        <v>64.25</v>
      </c>
      <c r="E27" s="8">
        <v>44594.25</v>
      </c>
      <c r="F27" s="19">
        <v>67.33</v>
      </c>
      <c r="G27" s="8">
        <v>44597.33</v>
      </c>
      <c r="H27">
        <v>180</v>
      </c>
      <c r="I27">
        <v>59</v>
      </c>
      <c r="J27">
        <v>3</v>
      </c>
      <c r="K27">
        <v>1.63</v>
      </c>
      <c r="L27">
        <v>499.89</v>
      </c>
      <c r="M27">
        <v>245</v>
      </c>
      <c r="N27">
        <v>21.6</v>
      </c>
      <c r="O27" s="19">
        <v>3645.57</v>
      </c>
      <c r="P27" t="s">
        <v>59</v>
      </c>
    </row>
    <row r="28" spans="1:16" x14ac:dyDescent="0.25">
      <c r="A28">
        <v>26</v>
      </c>
      <c r="B28" t="s">
        <v>60</v>
      </c>
      <c r="C28" t="s">
        <v>61</v>
      </c>
      <c r="D28" s="19">
        <v>67.25</v>
      </c>
      <c r="E28" s="8">
        <v>44597.25</v>
      </c>
      <c r="F28" s="19">
        <v>69</v>
      </c>
      <c r="G28" s="8">
        <v>44599</v>
      </c>
      <c r="H28">
        <v>179</v>
      </c>
      <c r="I28">
        <v>61</v>
      </c>
      <c r="J28">
        <v>4</v>
      </c>
      <c r="K28">
        <v>1.69</v>
      </c>
      <c r="L28">
        <v>486.57</v>
      </c>
      <c r="M28">
        <v>237.25</v>
      </c>
      <c r="N28">
        <v>22.6</v>
      </c>
      <c r="O28" s="19">
        <v>3506.64</v>
      </c>
      <c r="P28" t="s">
        <v>59</v>
      </c>
    </row>
    <row r="29" spans="1:16" x14ac:dyDescent="0.25">
      <c r="A29">
        <v>35</v>
      </c>
      <c r="B29" t="s">
        <v>33</v>
      </c>
      <c r="C29" t="s">
        <v>62</v>
      </c>
      <c r="D29" s="19">
        <v>65.25</v>
      </c>
      <c r="E29" s="8">
        <v>44595.25</v>
      </c>
      <c r="F29" s="19">
        <v>69.25</v>
      </c>
      <c r="G29" s="8">
        <v>44599.25</v>
      </c>
      <c r="H29">
        <v>182</v>
      </c>
      <c r="I29">
        <v>63</v>
      </c>
      <c r="J29">
        <v>4</v>
      </c>
      <c r="K29">
        <v>1.69</v>
      </c>
      <c r="L29">
        <v>467.62</v>
      </c>
      <c r="M29">
        <v>250.75</v>
      </c>
      <c r="N29">
        <v>21.8</v>
      </c>
      <c r="O29" s="19">
        <v>3500.3</v>
      </c>
      <c r="P29" t="s">
        <v>59</v>
      </c>
    </row>
    <row r="30" spans="1:16" x14ac:dyDescent="0.25">
      <c r="A30">
        <v>5</v>
      </c>
      <c r="B30" t="s">
        <v>41</v>
      </c>
      <c r="C30" t="s">
        <v>63</v>
      </c>
      <c r="D30" s="19">
        <v>64</v>
      </c>
      <c r="E30" s="8">
        <v>44594</v>
      </c>
      <c r="F30" s="19">
        <v>67.5</v>
      </c>
      <c r="G30" s="8">
        <v>44597.5</v>
      </c>
      <c r="H30">
        <v>195</v>
      </c>
      <c r="I30">
        <v>69</v>
      </c>
      <c r="J30">
        <v>3</v>
      </c>
      <c r="K30">
        <v>1.88</v>
      </c>
      <c r="L30">
        <v>452.26</v>
      </c>
      <c r="M30">
        <v>258.75</v>
      </c>
      <c r="N30">
        <v>20.149999999999999</v>
      </c>
      <c r="O30" s="19">
        <v>3439.7</v>
      </c>
      <c r="P30" t="s">
        <v>64</v>
      </c>
    </row>
    <row r="31" spans="1:16" x14ac:dyDescent="0.25">
      <c r="A31">
        <v>4</v>
      </c>
      <c r="B31" t="s">
        <v>41</v>
      </c>
      <c r="C31" t="s">
        <v>65</v>
      </c>
      <c r="D31" s="19">
        <v>65.75</v>
      </c>
      <c r="E31" s="8">
        <v>44595.75</v>
      </c>
      <c r="F31" s="19">
        <v>69.75</v>
      </c>
      <c r="G31" s="8">
        <v>44599.75</v>
      </c>
      <c r="H31">
        <v>194</v>
      </c>
      <c r="I31">
        <v>73</v>
      </c>
      <c r="J31">
        <v>3</v>
      </c>
      <c r="K31">
        <v>1.94</v>
      </c>
      <c r="L31">
        <v>421.67</v>
      </c>
      <c r="M31">
        <v>268</v>
      </c>
      <c r="N31">
        <v>21.03</v>
      </c>
      <c r="O31" s="19">
        <v>3365.6</v>
      </c>
      <c r="P31" t="s">
        <v>66</v>
      </c>
    </row>
    <row r="32" spans="1:16" x14ac:dyDescent="0.25">
      <c r="A32">
        <v>2</v>
      </c>
      <c r="B32" t="s">
        <v>41</v>
      </c>
      <c r="C32" t="s">
        <v>67</v>
      </c>
      <c r="D32" s="19">
        <v>65.5</v>
      </c>
      <c r="E32" s="8">
        <v>44595.5</v>
      </c>
      <c r="F32" s="19">
        <v>68.5</v>
      </c>
      <c r="G32" s="8">
        <v>44598.5</v>
      </c>
      <c r="H32">
        <v>191</v>
      </c>
      <c r="I32">
        <v>67</v>
      </c>
      <c r="J32">
        <v>4</v>
      </c>
      <c r="K32">
        <v>1.88</v>
      </c>
      <c r="L32">
        <v>470.49</v>
      </c>
      <c r="M32">
        <v>241</v>
      </c>
      <c r="N32">
        <v>20.98</v>
      </c>
      <c r="O32" s="19">
        <v>3352.61</v>
      </c>
      <c r="P32" t="s">
        <v>66</v>
      </c>
    </row>
    <row r="34" spans="2:15" x14ac:dyDescent="0.25">
      <c r="B34" s="9"/>
      <c r="C34" s="20" t="s">
        <v>68</v>
      </c>
      <c r="D34" s="21">
        <f>AVERAGE(D14:D32)</f>
        <v>65.85526315789474</v>
      </c>
      <c r="E34" s="22">
        <f>AVERAGE(E14:E32)</f>
        <v>44595.855263157893</v>
      </c>
      <c r="F34" s="21">
        <f>AVERAGE(F14:F32)</f>
        <v>68.925263157894733</v>
      </c>
      <c r="G34" s="22">
        <f>AVERAGE(G14:G32)</f>
        <v>44598.925263157893</v>
      </c>
      <c r="H34" s="21">
        <f>AVERAGE(H14:H32)</f>
        <v>188.57894736842104</v>
      </c>
      <c r="I34" s="21">
        <f>AVERAGE(I14:I32)</f>
        <v>67.10526315789474</v>
      </c>
      <c r="J34" s="21">
        <f>AVERAGE(J14:J32)</f>
        <v>3.3157894736842106</v>
      </c>
      <c r="K34" s="23">
        <f>AVERAGE(K14:K32)</f>
        <v>1.766842105263158</v>
      </c>
      <c r="L34" s="23">
        <f>AVERAGE(L14:L32)</f>
        <v>478.30789473684212</v>
      </c>
      <c r="M34" s="21">
        <f>AVERAGE(M14:M32)</f>
        <v>281.96421052631575</v>
      </c>
      <c r="N34" s="23">
        <f>AVERAGE(N14:N32)</f>
        <v>23.003157894736844</v>
      </c>
      <c r="O34" s="21">
        <f>AVERAGE(O14:O32)</f>
        <v>4107.9926315789471</v>
      </c>
    </row>
    <row r="35" spans="2:15" x14ac:dyDescent="0.25">
      <c r="B35" s="9"/>
      <c r="C35" s="20" t="s">
        <v>69</v>
      </c>
      <c r="D35" s="23">
        <v>1.04</v>
      </c>
      <c r="E35" s="22"/>
      <c r="F35" s="23">
        <v>1.21</v>
      </c>
      <c r="G35" s="22"/>
      <c r="H35" s="23">
        <v>11.7</v>
      </c>
      <c r="I35" s="23">
        <v>9.9</v>
      </c>
      <c r="J35" s="23"/>
      <c r="K35" s="23">
        <v>0.33</v>
      </c>
      <c r="L35" s="23">
        <v>75.86</v>
      </c>
      <c r="M35" s="23">
        <v>35.06</v>
      </c>
      <c r="N35" s="23">
        <v>5.0599999999999996</v>
      </c>
      <c r="O35" s="23">
        <v>804.57</v>
      </c>
    </row>
    <row r="36" spans="2:15" x14ac:dyDescent="0.25">
      <c r="B36" s="9"/>
      <c r="C36" s="20" t="s">
        <v>70</v>
      </c>
      <c r="D36" s="23">
        <v>1.1200000000000001</v>
      </c>
      <c r="E36" s="22"/>
      <c r="F36" s="23">
        <v>1.23</v>
      </c>
      <c r="G36" s="22"/>
      <c r="H36" s="23">
        <v>4.3899999999999997</v>
      </c>
      <c r="I36" s="23">
        <v>10.5</v>
      </c>
      <c r="J36" s="23"/>
      <c r="K36" s="23">
        <v>11.19</v>
      </c>
      <c r="L36" s="23">
        <v>11.19</v>
      </c>
      <c r="M36" s="23">
        <v>8.77</v>
      </c>
      <c r="N36" s="23">
        <v>15.54</v>
      </c>
      <c r="O36" s="23">
        <v>13.82</v>
      </c>
    </row>
    <row r="37" spans="2:15" x14ac:dyDescent="0.25">
      <c r="B37" s="9"/>
      <c r="C37" s="20" t="s">
        <v>71</v>
      </c>
      <c r="D37" s="21">
        <f>MAX(D14:D32)</f>
        <v>67.25</v>
      </c>
      <c r="E37" s="22">
        <f>MAX(E14:E32)</f>
        <v>44597.25</v>
      </c>
      <c r="F37" s="21">
        <f>MAX(F14:F32)</f>
        <v>70.25</v>
      </c>
      <c r="G37" s="22">
        <f>MAX(G14:G32)</f>
        <v>44600.25</v>
      </c>
      <c r="H37" s="21">
        <f>MAX(H14:H32)</f>
        <v>204.99999999999997</v>
      </c>
      <c r="I37" s="21">
        <f>MAX(I14:I32)</f>
        <v>79</v>
      </c>
      <c r="J37" s="21">
        <f>MAX(J14:J32)</f>
        <v>4</v>
      </c>
      <c r="K37" s="23">
        <f>MAX(K14:K32)</f>
        <v>2.02</v>
      </c>
      <c r="L37" s="23">
        <f>MAX(L14:L32)</f>
        <v>543.83000000000004</v>
      </c>
      <c r="M37" s="21">
        <f>MAX(M14:M32)</f>
        <v>368.06</v>
      </c>
      <c r="N37" s="23">
        <f>MAX(N14:N32)</f>
        <v>29.25</v>
      </c>
      <c r="O37" s="21">
        <f>MAX(O14:O32)</f>
        <v>5932.79</v>
      </c>
    </row>
    <row r="38" spans="2:15" x14ac:dyDescent="0.25">
      <c r="B38" s="9"/>
      <c r="C38" s="20" t="s">
        <v>72</v>
      </c>
      <c r="D38" s="21">
        <f>MIN(D14:D32)</f>
        <v>64</v>
      </c>
      <c r="E38" s="22">
        <f>MIN(E14:E32)</f>
        <v>44594</v>
      </c>
      <c r="F38" s="21">
        <f>MIN(F14:F32)</f>
        <v>67.33</v>
      </c>
      <c r="G38" s="22">
        <f>MIN(G14:G32)</f>
        <v>44597.33</v>
      </c>
      <c r="H38" s="21">
        <f>MIN(H14:H32)</f>
        <v>178</v>
      </c>
      <c r="I38" s="21">
        <f>MIN(I14:I32)</f>
        <v>56.000000000000007</v>
      </c>
      <c r="J38" s="21">
        <f>MIN(J14:J32)</f>
        <v>2</v>
      </c>
      <c r="K38" s="23">
        <f>MIN(K14:K32)</f>
        <v>1.44</v>
      </c>
      <c r="L38" s="23">
        <f>MIN(L14:L32)</f>
        <v>402.66</v>
      </c>
      <c r="M38" s="21">
        <f>MIN(M14:M32)</f>
        <v>237.25</v>
      </c>
      <c r="N38" s="23">
        <f>MIN(N14:N32)</f>
        <v>20.149999999999999</v>
      </c>
      <c r="O38" s="21">
        <f>MIN(O14:O32)</f>
        <v>3352.61</v>
      </c>
    </row>
    <row r="39" spans="2:15" x14ac:dyDescent="0.25">
      <c r="B39" s="9"/>
      <c r="C39" s="24"/>
      <c r="D39" s="25" t="s">
        <v>73</v>
      </c>
      <c r="E39" s="25"/>
      <c r="F39" s="25" t="s">
        <v>73</v>
      </c>
      <c r="G39" s="25"/>
      <c r="H39" s="25" t="s">
        <v>73</v>
      </c>
      <c r="I39" s="25" t="s">
        <v>73</v>
      </c>
      <c r="J39" s="25"/>
      <c r="K39" s="25" t="s">
        <v>74</v>
      </c>
      <c r="L39" s="25" t="s">
        <v>73</v>
      </c>
      <c r="M39" s="25" t="s">
        <v>73</v>
      </c>
      <c r="N39" s="25" t="s">
        <v>74</v>
      </c>
      <c r="O39" s="25" t="s">
        <v>73</v>
      </c>
    </row>
    <row r="40" spans="2:15" x14ac:dyDescent="0.25">
      <c r="B40" s="26" t="s">
        <v>75</v>
      </c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9"/>
    </row>
    <row r="41" spans="2:15" x14ac:dyDescent="0.25">
      <c r="B41" s="26" t="s">
        <v>76</v>
      </c>
      <c r="C41" s="26"/>
      <c r="D41" s="26"/>
      <c r="E41" s="26"/>
      <c r="F41" s="26"/>
      <c r="G41" s="28"/>
      <c r="H41" s="28"/>
      <c r="I41" s="27"/>
      <c r="J41" s="27"/>
      <c r="K41" s="27"/>
      <c r="L41" s="27"/>
      <c r="M41" s="9"/>
    </row>
    <row r="42" spans="2:15" x14ac:dyDescent="0.25">
      <c r="B42" s="26" t="s">
        <v>77</v>
      </c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9"/>
    </row>
    <row r="43" spans="2:15" x14ac:dyDescent="0.25">
      <c r="B43" s="26" t="s">
        <v>78</v>
      </c>
      <c r="C43" s="26"/>
      <c r="D43" s="26"/>
      <c r="E43" s="26"/>
      <c r="F43" s="26"/>
      <c r="G43" s="28"/>
      <c r="H43" s="28"/>
      <c r="I43" s="28"/>
      <c r="J43" s="28"/>
      <c r="K43" s="28"/>
      <c r="L43" s="28"/>
      <c r="M43" s="28"/>
    </row>
    <row r="44" spans="2:15" x14ac:dyDescent="0.25">
      <c r="B44" s="27" t="s">
        <v>79</v>
      </c>
      <c r="C44" s="30"/>
      <c r="D44" s="27"/>
      <c r="E44" s="27"/>
      <c r="F44" s="27"/>
      <c r="G44" s="27"/>
      <c r="H44" s="27"/>
      <c r="I44" s="27"/>
      <c r="J44" s="27"/>
      <c r="K44" s="27"/>
      <c r="L44" s="27"/>
      <c r="M44" s="9"/>
    </row>
  </sheetData>
  <mergeCells count="6">
    <mergeCell ref="A10:B10"/>
    <mergeCell ref="H12:I12"/>
    <mergeCell ref="B40:K40"/>
    <mergeCell ref="B41:H41"/>
    <mergeCell ref="B42:E42"/>
    <mergeCell ref="B43:M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2160-FE8D-42CB-BD60-2B2CC6050B44}">
  <dimension ref="B1:E16"/>
  <sheetViews>
    <sheetView tabSelected="1" workbookViewId="0">
      <selection activeCell="H8" sqref="H8"/>
    </sheetView>
  </sheetViews>
  <sheetFormatPr baseColWidth="10" defaultRowHeight="15" x14ac:dyDescent="0.25"/>
  <sheetData>
    <row r="1" spans="2:5" x14ac:dyDescent="0.25">
      <c r="B1" t="s">
        <v>80</v>
      </c>
      <c r="C1" t="s">
        <v>81</v>
      </c>
      <c r="D1" t="s">
        <v>82</v>
      </c>
      <c r="E1" t="s">
        <v>83</v>
      </c>
    </row>
    <row r="2" spans="2:5" x14ac:dyDescent="0.25">
      <c r="B2" s="31">
        <v>12</v>
      </c>
      <c r="C2">
        <v>1</v>
      </c>
      <c r="D2" t="s">
        <v>84</v>
      </c>
      <c r="E2">
        <v>79.75</v>
      </c>
    </row>
    <row r="3" spans="2:5" x14ac:dyDescent="0.25">
      <c r="B3" s="31"/>
      <c r="C3">
        <v>2</v>
      </c>
      <c r="D3" t="s">
        <v>84</v>
      </c>
      <c r="E3">
        <v>60.25</v>
      </c>
    </row>
    <row r="4" spans="2:5" x14ac:dyDescent="0.25">
      <c r="B4" s="31"/>
      <c r="C4">
        <v>3</v>
      </c>
      <c r="D4" t="s">
        <v>84</v>
      </c>
      <c r="E4">
        <v>2</v>
      </c>
    </row>
    <row r="5" spans="2:5" x14ac:dyDescent="0.25">
      <c r="B5" s="31">
        <v>1</v>
      </c>
      <c r="C5">
        <v>1</v>
      </c>
      <c r="D5" t="s">
        <v>84</v>
      </c>
      <c r="E5">
        <v>0.5</v>
      </c>
    </row>
    <row r="6" spans="2:5" x14ac:dyDescent="0.25">
      <c r="B6" s="31"/>
      <c r="C6">
        <v>2</v>
      </c>
      <c r="D6" t="s">
        <v>84</v>
      </c>
      <c r="E6">
        <v>31.75</v>
      </c>
    </row>
    <row r="7" spans="2:5" x14ac:dyDescent="0.25">
      <c r="B7" s="31"/>
      <c r="C7">
        <v>3</v>
      </c>
      <c r="D7" t="s">
        <v>84</v>
      </c>
      <c r="E7">
        <v>20.75</v>
      </c>
    </row>
    <row r="8" spans="2:5" x14ac:dyDescent="0.25">
      <c r="B8" s="31">
        <v>2</v>
      </c>
      <c r="C8">
        <v>1</v>
      </c>
      <c r="D8" t="s">
        <v>84</v>
      </c>
      <c r="E8">
        <v>92.5</v>
      </c>
    </row>
    <row r="9" spans="2:5" x14ac:dyDescent="0.25">
      <c r="B9" s="31"/>
      <c r="C9">
        <v>2</v>
      </c>
      <c r="D9" t="s">
        <v>84</v>
      </c>
      <c r="E9">
        <v>9</v>
      </c>
    </row>
    <row r="10" spans="2:5" x14ac:dyDescent="0.25">
      <c r="B10" s="31"/>
      <c r="C10">
        <v>3</v>
      </c>
      <c r="D10" t="s">
        <v>84</v>
      </c>
      <c r="E10">
        <v>57</v>
      </c>
    </row>
    <row r="11" spans="2:5" x14ac:dyDescent="0.25">
      <c r="B11" s="31">
        <v>3</v>
      </c>
      <c r="C11">
        <v>1</v>
      </c>
      <c r="D11" t="s">
        <v>84</v>
      </c>
      <c r="E11">
        <v>42.5</v>
      </c>
    </row>
    <row r="12" spans="2:5" x14ac:dyDescent="0.25">
      <c r="B12" s="31"/>
      <c r="C12">
        <v>2</v>
      </c>
      <c r="D12" t="s">
        <v>84</v>
      </c>
      <c r="E12">
        <v>8.25</v>
      </c>
    </row>
    <row r="13" spans="2:5" x14ac:dyDescent="0.25">
      <c r="B13" s="31"/>
      <c r="C13">
        <v>3</v>
      </c>
      <c r="D13" t="s">
        <v>84</v>
      </c>
      <c r="E13">
        <v>56.75</v>
      </c>
    </row>
    <row r="14" spans="2:5" x14ac:dyDescent="0.25">
      <c r="B14" s="31">
        <v>4</v>
      </c>
      <c r="C14">
        <v>1</v>
      </c>
      <c r="D14" t="s">
        <v>84</v>
      </c>
      <c r="E14">
        <v>44.25</v>
      </c>
    </row>
    <row r="15" spans="2:5" x14ac:dyDescent="0.25">
      <c r="B15" s="31"/>
      <c r="C15">
        <v>2</v>
      </c>
      <c r="D15" t="s">
        <v>84</v>
      </c>
      <c r="E15">
        <v>6.75</v>
      </c>
    </row>
    <row r="16" spans="2:5" x14ac:dyDescent="0.25">
      <c r="B16" s="31"/>
      <c r="C16">
        <v>3</v>
      </c>
      <c r="D16" t="s">
        <v>84</v>
      </c>
      <c r="E16">
        <v>1.75</v>
      </c>
    </row>
  </sheetData>
  <mergeCells count="5">
    <mergeCell ref="B2:B4"/>
    <mergeCell ref="B5:B7"/>
    <mergeCell ref="B8:B10"/>
    <mergeCell ref="B11:B13"/>
    <mergeCell ref="B14:B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tiempo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2022-07-06T14:07:18Z</dcterms:created>
  <dcterms:modified xsi:type="dcterms:W3CDTF">2022-07-06T14:09:38Z</dcterms:modified>
</cp:coreProperties>
</file>