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Back up pen drive 2020\Red Maiz\Red 20 21\Resultados red 2021\General Belgrano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L40" i="1"/>
  <c r="K40" i="1"/>
  <c r="J40" i="1"/>
  <c r="I40" i="1"/>
  <c r="H40" i="1"/>
  <c r="G40" i="1"/>
  <c r="F40" i="1"/>
  <c r="E40" i="1"/>
  <c r="D40" i="1"/>
  <c r="M39" i="1"/>
  <c r="L39" i="1"/>
  <c r="K39" i="1"/>
  <c r="J39" i="1"/>
  <c r="I39" i="1"/>
  <c r="H39" i="1"/>
  <c r="G39" i="1"/>
  <c r="F39" i="1"/>
  <c r="E39" i="1"/>
  <c r="D39" i="1"/>
  <c r="M36" i="1"/>
  <c r="L36" i="1"/>
  <c r="K36" i="1"/>
  <c r="J36" i="1"/>
  <c r="I36" i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<sst xmlns="http://schemas.openxmlformats.org/spreadsheetml/2006/main" count="120" uniqueCount="83">
  <si>
    <t>MAIZ-ENSAYO COMPARATIVO DE RENDIMIENTO-GENERAL BELGRANO</t>
  </si>
  <si>
    <t>Lluvias</t>
  </si>
  <si>
    <t>mm</t>
  </si>
  <si>
    <t>Por: Daniel Canale</t>
  </si>
  <si>
    <t>CAMPAÑA 2019-20 LABRANZA CONVENCIONAL (52 cm entre surcos)</t>
  </si>
  <si>
    <t>octubre</t>
  </si>
  <si>
    <t>noviembre</t>
  </si>
  <si>
    <t xml:space="preserve">SIEMBRA:  12-11-2020 </t>
  </si>
  <si>
    <t>EMERGENCIA: 20-11-2020</t>
  </si>
  <si>
    <t>diciembre</t>
  </si>
  <si>
    <t>HERBICIDA PREEMERGENTE: GLIFOSATO + METOLACLORO + ATRAZINA    (2,5 l/ha + 1 l/ha + 1,2 kg/ha)</t>
  </si>
  <si>
    <t>enero</t>
  </si>
  <si>
    <t>FERTILIZACION CON LA SIEMBRA:    100 kg/ha (11-52-0)      Urea V7:    100 kg/ha</t>
  </si>
  <si>
    <t>febrero</t>
  </si>
  <si>
    <t>Nº REPETICIONES: 3</t>
  </si>
  <si>
    <t>marzo</t>
  </si>
  <si>
    <t xml:space="preserve">Scia Parcela : 6,24 m2 (2 surcos 0,52 m x 6 m)        </t>
  </si>
  <si>
    <t>abril</t>
  </si>
  <si>
    <t>Nº HIBRIDOS: 23</t>
  </si>
  <si>
    <t>mayo</t>
  </si>
  <si>
    <t>Altura</t>
  </si>
  <si>
    <t>HUMEDAD</t>
  </si>
  <si>
    <t>Rendimiento</t>
  </si>
  <si>
    <t>N° O</t>
  </si>
  <si>
    <t>CRIADERO</t>
  </si>
  <si>
    <t>HIBRIDO</t>
  </si>
  <si>
    <t>Fecha VT</t>
  </si>
  <si>
    <t>Fecha R1</t>
  </si>
  <si>
    <t>Días E-VT</t>
  </si>
  <si>
    <t>Días E-R1</t>
  </si>
  <si>
    <t>plantas</t>
  </si>
  <si>
    <t>inserción</t>
  </si>
  <si>
    <t>Densidad</t>
  </si>
  <si>
    <t>Espigas/pl</t>
  </si>
  <si>
    <t>%</t>
  </si>
  <si>
    <t>(14,5% H°)</t>
  </si>
  <si>
    <t>Letras</t>
  </si>
  <si>
    <t>ACA</t>
  </si>
  <si>
    <t>ACA 473 VT3P</t>
  </si>
  <si>
    <t xml:space="preserve">A   </t>
  </si>
  <si>
    <t>La tijereta</t>
  </si>
  <si>
    <t>LT 718 VT3P</t>
  </si>
  <si>
    <t>Bayer</t>
  </si>
  <si>
    <t>Dk 72-70</t>
  </si>
  <si>
    <t xml:space="preserve">A B </t>
  </si>
  <si>
    <t>LOS GROBO</t>
  </si>
  <si>
    <t>LG 1923 BTRG</t>
  </si>
  <si>
    <t>ACA 481 VT3P</t>
  </si>
  <si>
    <t>Nidera</t>
  </si>
  <si>
    <t>Ax 7761 Vt3P</t>
  </si>
  <si>
    <t>ACA EXP. 18MZ227VT3P</t>
  </si>
  <si>
    <t>NS 7818 Vip3</t>
  </si>
  <si>
    <t>DUO</t>
  </si>
  <si>
    <t>DUO 225 PWU</t>
  </si>
  <si>
    <t>LIMAGRAIN</t>
  </si>
  <si>
    <t>LG 30870 MGRR</t>
  </si>
  <si>
    <t>ACA 470 VT3P</t>
  </si>
  <si>
    <t>ACA M6 VT3P</t>
  </si>
  <si>
    <t>LT 723 VT3P</t>
  </si>
  <si>
    <t>SRM 6620 VT3p</t>
  </si>
  <si>
    <t>Dk 73-30</t>
  </si>
  <si>
    <t>ACA EXP. 18MZ228VT3P</t>
  </si>
  <si>
    <t>DUO 30 PWU</t>
  </si>
  <si>
    <t>Dk 72-27</t>
  </si>
  <si>
    <t>NORD SEMILLAS</t>
  </si>
  <si>
    <t>BORAX PWU</t>
  </si>
  <si>
    <t>FORRATEC</t>
  </si>
  <si>
    <t>FT 3190 MGRR</t>
  </si>
  <si>
    <t xml:space="preserve">  B </t>
  </si>
  <si>
    <t>Argenetics</t>
  </si>
  <si>
    <t>7715 BTRRCL</t>
  </si>
  <si>
    <t>LG 30680 Vip</t>
  </si>
  <si>
    <t>Promedio</t>
  </si>
  <si>
    <t>dms P&lt;0,05</t>
  </si>
  <si>
    <t>C.V. %</t>
  </si>
  <si>
    <t>Màximo</t>
  </si>
  <si>
    <t>Mínimo</t>
  </si>
  <si>
    <t>*</t>
  </si>
  <si>
    <t>n.s.</t>
  </si>
  <si>
    <t>Los valores seguidos por la misma letra no difieren significativamente P&lt;0,05</t>
  </si>
  <si>
    <t xml:space="preserve">dms= Diferencias mínimas significativas P&lt;0,05 </t>
  </si>
  <si>
    <t xml:space="preserve">C.V.= Coeficiente de variación </t>
  </si>
  <si>
    <t>n.s. sin efecto significativo del genotipo | * efecto significativo del genotipo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</si>
</sst>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5" fillId="0" borderId="0" xfId="0" applyFont="1"/>
    <xf numFmtId="14" fontId="3" fillId="0" borderId="0" xfId="0" applyNumberFormat="1" applyFont="1" applyAlignment="1"/>
    <xf numFmtId="0" fontId="3" fillId="0" borderId="0" xfId="0" applyFont="1" applyAlignment="1"/>
    <xf numFmtId="0" fontId="4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" fontId="4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457201</xdr:colOff>
      <xdr:row>0</xdr:row>
      <xdr:rowOff>0</xdr:rowOff>
    </xdr:from>
    <xdr:to>
      <xdr:col>13</xdr:col>
      <xdr:colOff>542925</xdr:colOff>
      <xdr:row>3</xdr:row>
      <xdr:rowOff>35940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1" y="0"/>
          <a:ext cx="847724" cy="607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N8" sqref="N8"/>
    </sheetView>
  </sheetViews>
  <sheetFormatPr baseColWidth="10" defaultRowHeight="15" x14ac:dyDescent="0.25"/>
  <cols>
    <col min="3" max="3" width="23.140625" customWidth="1"/>
  </cols>
  <sheetData>
    <row r="1" spans="1:15" ht="15.75" x14ac:dyDescent="0.25">
      <c r="B1" s="1" t="s">
        <v>0</v>
      </c>
      <c r="E1" s="2"/>
      <c r="F1" s="2"/>
      <c r="G1" s="2"/>
      <c r="H1" s="2"/>
      <c r="J1" s="3"/>
      <c r="K1" s="4" t="s">
        <v>1</v>
      </c>
      <c r="L1" s="5" t="s">
        <v>2</v>
      </c>
      <c r="M1" s="6"/>
      <c r="O1" t="s">
        <v>3</v>
      </c>
    </row>
    <row r="2" spans="1:15" ht="15.75" x14ac:dyDescent="0.25">
      <c r="A2" s="36" t="s">
        <v>4</v>
      </c>
      <c r="B2" s="36"/>
      <c r="C2" s="36"/>
      <c r="D2" s="36"/>
      <c r="E2" s="36"/>
      <c r="F2" s="36"/>
      <c r="G2" s="36"/>
      <c r="H2" s="36"/>
      <c r="J2" s="7"/>
      <c r="K2" s="4" t="s">
        <v>5</v>
      </c>
      <c r="L2" s="5">
        <v>70</v>
      </c>
      <c r="M2" s="6"/>
    </row>
    <row r="3" spans="1:15" x14ac:dyDescent="0.25">
      <c r="J3" s="6"/>
      <c r="K3" s="4" t="s">
        <v>6</v>
      </c>
      <c r="L3" s="5">
        <v>45</v>
      </c>
      <c r="M3" s="6"/>
    </row>
    <row r="4" spans="1:15" x14ac:dyDescent="0.25">
      <c r="A4" s="8" t="s">
        <v>7</v>
      </c>
      <c r="B4" s="8"/>
      <c r="C4" s="9"/>
      <c r="D4" s="10"/>
      <c r="E4" s="10"/>
      <c r="F4" s="8" t="s">
        <v>8</v>
      </c>
      <c r="G4" s="10"/>
      <c r="H4" s="11"/>
      <c r="J4" s="3"/>
      <c r="K4" s="4" t="s">
        <v>9</v>
      </c>
      <c r="L4" s="5">
        <v>15</v>
      </c>
      <c r="M4" s="6"/>
    </row>
    <row r="5" spans="1:15" x14ac:dyDescent="0.25">
      <c r="A5" s="8" t="s">
        <v>10</v>
      </c>
      <c r="B5" s="8"/>
      <c r="C5" s="8"/>
      <c r="D5" s="10"/>
      <c r="E5" s="10"/>
      <c r="F5" s="10"/>
      <c r="G5" s="10"/>
      <c r="H5" s="10"/>
      <c r="J5" s="3"/>
      <c r="K5" s="4" t="s">
        <v>11</v>
      </c>
      <c r="L5" s="5">
        <v>163</v>
      </c>
      <c r="M5" s="6"/>
    </row>
    <row r="6" spans="1:15" x14ac:dyDescent="0.25">
      <c r="A6" s="8" t="s">
        <v>12</v>
      </c>
      <c r="B6" s="8"/>
      <c r="C6" s="8"/>
      <c r="D6" s="10"/>
      <c r="E6" s="10"/>
      <c r="F6" s="10"/>
      <c r="G6" s="10"/>
      <c r="H6" s="10"/>
      <c r="J6" s="3"/>
      <c r="K6" s="4" t="s">
        <v>13</v>
      </c>
      <c r="L6" s="5">
        <v>65</v>
      </c>
      <c r="M6" s="6"/>
    </row>
    <row r="7" spans="1:15" x14ac:dyDescent="0.25">
      <c r="A7" s="8" t="s">
        <v>14</v>
      </c>
      <c r="B7" s="8"/>
      <c r="C7" s="8"/>
      <c r="D7" s="10"/>
      <c r="E7" s="10"/>
      <c r="F7" s="10"/>
      <c r="G7" s="10"/>
      <c r="H7" s="10"/>
      <c r="J7" s="6"/>
      <c r="K7" s="4" t="s">
        <v>15</v>
      </c>
      <c r="L7" s="5">
        <v>203</v>
      </c>
      <c r="M7" s="6"/>
    </row>
    <row r="8" spans="1:15" x14ac:dyDescent="0.25">
      <c r="A8" s="8" t="s">
        <v>16</v>
      </c>
      <c r="B8" s="8"/>
      <c r="C8" s="8"/>
      <c r="D8" s="8"/>
      <c r="J8" s="6"/>
      <c r="K8" s="4" t="s">
        <v>17</v>
      </c>
      <c r="L8" s="5">
        <v>15</v>
      </c>
      <c r="M8" s="6"/>
    </row>
    <row r="9" spans="1:15" x14ac:dyDescent="0.25">
      <c r="A9" s="12" t="s">
        <v>18</v>
      </c>
      <c r="B9" s="12"/>
      <c r="C9" s="12"/>
      <c r="D9" s="12"/>
      <c r="E9" s="10"/>
      <c r="F9" s="10"/>
      <c r="G9" s="10"/>
      <c r="H9" s="10"/>
      <c r="J9" s="6"/>
      <c r="K9" s="4" t="s">
        <v>19</v>
      </c>
      <c r="L9" s="5">
        <v>32</v>
      </c>
      <c r="M9" s="6"/>
    </row>
    <row r="11" spans="1:15" x14ac:dyDescent="0.25">
      <c r="A11" s="6"/>
      <c r="B11" s="6"/>
      <c r="C11" s="6"/>
      <c r="D11" s="6"/>
      <c r="E11" s="6"/>
      <c r="F11" s="6"/>
      <c r="G11" s="13"/>
      <c r="H11" s="14" t="s">
        <v>20</v>
      </c>
      <c r="I11" s="15"/>
      <c r="J11" s="6"/>
      <c r="K11" s="6"/>
      <c r="L11" s="16" t="s">
        <v>21</v>
      </c>
      <c r="M11" s="14" t="s">
        <v>22</v>
      </c>
      <c r="N11" s="15"/>
    </row>
    <row r="12" spans="1:15" x14ac:dyDescent="0.25">
      <c r="A12" s="17" t="s">
        <v>23</v>
      </c>
      <c r="B12" s="17" t="s">
        <v>24</v>
      </c>
      <c r="C12" s="17" t="s">
        <v>25</v>
      </c>
      <c r="D12" s="18" t="s">
        <v>26</v>
      </c>
      <c r="E12" s="18" t="s">
        <v>27</v>
      </c>
      <c r="F12" s="18" t="s">
        <v>28</v>
      </c>
      <c r="G12" s="18" t="s">
        <v>29</v>
      </c>
      <c r="H12" s="17" t="s">
        <v>30</v>
      </c>
      <c r="I12" s="17" t="s">
        <v>31</v>
      </c>
      <c r="J12" s="17" t="s">
        <v>32</v>
      </c>
      <c r="K12" s="18" t="s">
        <v>33</v>
      </c>
      <c r="L12" s="18" t="s">
        <v>34</v>
      </c>
      <c r="M12" s="18" t="s">
        <v>35</v>
      </c>
      <c r="N12" s="19" t="s">
        <v>36</v>
      </c>
    </row>
    <row r="13" spans="1:15" x14ac:dyDescent="0.25">
      <c r="A13" s="20">
        <v>2</v>
      </c>
      <c r="B13" s="3" t="s">
        <v>37</v>
      </c>
      <c r="C13" s="3" t="s">
        <v>38</v>
      </c>
      <c r="D13" s="21">
        <v>44215</v>
      </c>
      <c r="E13" s="21">
        <v>44217</v>
      </c>
      <c r="F13" s="22">
        <v>60</v>
      </c>
      <c r="G13" s="22">
        <v>62</v>
      </c>
      <c r="H13" s="22">
        <v>235</v>
      </c>
      <c r="I13" s="22">
        <v>89</v>
      </c>
      <c r="J13" s="22">
        <v>58493.59</v>
      </c>
      <c r="K13" s="23">
        <v>1.1399999999999999</v>
      </c>
      <c r="L13" s="23">
        <v>17.350000000000001</v>
      </c>
      <c r="M13" s="22">
        <v>15700</v>
      </c>
      <c r="N13" s="6" t="s">
        <v>39</v>
      </c>
    </row>
    <row r="14" spans="1:15" x14ac:dyDescent="0.25">
      <c r="A14" s="20">
        <v>23</v>
      </c>
      <c r="B14" s="3" t="s">
        <v>40</v>
      </c>
      <c r="C14" s="3" t="s">
        <v>41</v>
      </c>
      <c r="D14" s="21">
        <v>44213</v>
      </c>
      <c r="E14" s="21">
        <v>44214.5</v>
      </c>
      <c r="F14" s="22">
        <v>58</v>
      </c>
      <c r="G14" s="22">
        <v>59.5</v>
      </c>
      <c r="H14" s="22">
        <v>222.00000000000003</v>
      </c>
      <c r="I14" s="22">
        <v>86</v>
      </c>
      <c r="J14" s="22">
        <v>58493.59</v>
      </c>
      <c r="K14" s="23">
        <v>1.26</v>
      </c>
      <c r="L14" s="23">
        <v>17.05</v>
      </c>
      <c r="M14" s="22">
        <v>15444.31</v>
      </c>
      <c r="N14" s="6" t="s">
        <v>39</v>
      </c>
    </row>
    <row r="15" spans="1:15" x14ac:dyDescent="0.25">
      <c r="A15" s="20">
        <v>18</v>
      </c>
      <c r="B15" s="3" t="s">
        <v>42</v>
      </c>
      <c r="C15" s="3" t="s">
        <v>43</v>
      </c>
      <c r="D15" s="21">
        <v>44214.33</v>
      </c>
      <c r="E15" s="21">
        <v>44215.33</v>
      </c>
      <c r="F15" s="22">
        <v>59.33</v>
      </c>
      <c r="G15" s="22">
        <v>60.33</v>
      </c>
      <c r="H15" s="22">
        <v>249.00000000000003</v>
      </c>
      <c r="I15" s="22">
        <v>100</v>
      </c>
      <c r="J15" s="22">
        <v>43269.23</v>
      </c>
      <c r="K15" s="23">
        <v>1.52</v>
      </c>
      <c r="L15" s="23">
        <v>17.53</v>
      </c>
      <c r="M15" s="22">
        <v>14504.34</v>
      </c>
      <c r="N15" s="6" t="s">
        <v>44</v>
      </c>
    </row>
    <row r="16" spans="1:15" x14ac:dyDescent="0.25">
      <c r="A16" s="20">
        <v>22</v>
      </c>
      <c r="B16" s="3" t="s">
        <v>45</v>
      </c>
      <c r="C16" s="3" t="s">
        <v>46</v>
      </c>
      <c r="D16" s="21">
        <v>44217</v>
      </c>
      <c r="E16" s="21">
        <v>44218</v>
      </c>
      <c r="F16" s="22">
        <v>62</v>
      </c>
      <c r="G16" s="22">
        <v>63</v>
      </c>
      <c r="H16" s="22">
        <v>233</v>
      </c>
      <c r="I16" s="22">
        <v>97</v>
      </c>
      <c r="J16" s="22">
        <v>54487.18</v>
      </c>
      <c r="K16" s="23">
        <v>1.39</v>
      </c>
      <c r="L16" s="23">
        <v>17.95</v>
      </c>
      <c r="M16" s="22">
        <v>14432.23</v>
      </c>
      <c r="N16" s="6" t="s">
        <v>44</v>
      </c>
    </row>
    <row r="17" spans="1:14" x14ac:dyDescent="0.25">
      <c r="A17" s="20">
        <v>3</v>
      </c>
      <c r="B17" s="3" t="s">
        <v>37</v>
      </c>
      <c r="C17" s="3" t="s">
        <v>47</v>
      </c>
      <c r="D17" s="21">
        <v>44214.33</v>
      </c>
      <c r="E17" s="21">
        <v>44216</v>
      </c>
      <c r="F17" s="22">
        <v>59.33</v>
      </c>
      <c r="G17" s="22">
        <v>61</v>
      </c>
      <c r="H17" s="22">
        <v>229.99999999999997</v>
      </c>
      <c r="I17" s="22">
        <v>100</v>
      </c>
      <c r="J17" s="22">
        <v>50747.86</v>
      </c>
      <c r="K17" s="23">
        <v>1.29</v>
      </c>
      <c r="L17" s="23">
        <v>17.97</v>
      </c>
      <c r="M17" s="22">
        <v>13622.1</v>
      </c>
      <c r="N17" s="6" t="s">
        <v>44</v>
      </c>
    </row>
    <row r="18" spans="1:14" x14ac:dyDescent="0.25">
      <c r="A18" s="20">
        <v>11</v>
      </c>
      <c r="B18" s="3" t="s">
        <v>48</v>
      </c>
      <c r="C18" s="3" t="s">
        <v>49</v>
      </c>
      <c r="D18" s="21">
        <v>44215.33</v>
      </c>
      <c r="E18" s="21">
        <v>44215.67</v>
      </c>
      <c r="F18" s="22">
        <v>60.33</v>
      </c>
      <c r="G18" s="22">
        <v>60.67</v>
      </c>
      <c r="H18" s="22">
        <v>187</v>
      </c>
      <c r="I18" s="22">
        <v>84</v>
      </c>
      <c r="J18" s="22">
        <v>54487.18</v>
      </c>
      <c r="K18" s="23">
        <v>1.31</v>
      </c>
      <c r="L18" s="23">
        <v>18.57</v>
      </c>
      <c r="M18" s="22">
        <v>13590.76</v>
      </c>
      <c r="N18" s="6" t="s">
        <v>44</v>
      </c>
    </row>
    <row r="19" spans="1:14" x14ac:dyDescent="0.25">
      <c r="A19" s="20">
        <v>6</v>
      </c>
      <c r="B19" s="3" t="s">
        <v>37</v>
      </c>
      <c r="C19" s="3" t="s">
        <v>50</v>
      </c>
      <c r="D19" s="21">
        <v>44214.33</v>
      </c>
      <c r="E19" s="21">
        <v>44215.33</v>
      </c>
      <c r="F19" s="22">
        <v>59.33</v>
      </c>
      <c r="G19" s="22">
        <v>60.33</v>
      </c>
      <c r="H19" s="22">
        <v>238</v>
      </c>
      <c r="I19" s="22">
        <v>95</v>
      </c>
      <c r="J19" s="22">
        <v>47542.74</v>
      </c>
      <c r="K19" s="23">
        <v>1.35</v>
      </c>
      <c r="L19" s="23">
        <v>17.899999999999999</v>
      </c>
      <c r="M19" s="22">
        <v>13042.81</v>
      </c>
      <c r="N19" s="6" t="s">
        <v>44</v>
      </c>
    </row>
    <row r="20" spans="1:14" x14ac:dyDescent="0.25">
      <c r="A20" s="20">
        <v>13</v>
      </c>
      <c r="B20" s="3" t="s">
        <v>48</v>
      </c>
      <c r="C20" s="3" t="s">
        <v>51</v>
      </c>
      <c r="D20" s="21">
        <v>44214</v>
      </c>
      <c r="E20" s="21">
        <v>44215</v>
      </c>
      <c r="F20" s="22">
        <v>59</v>
      </c>
      <c r="G20" s="22">
        <v>60</v>
      </c>
      <c r="H20" s="22">
        <v>188</v>
      </c>
      <c r="I20" s="22">
        <v>88</v>
      </c>
      <c r="J20" s="22">
        <v>45405.98</v>
      </c>
      <c r="K20" s="23">
        <v>1.32</v>
      </c>
      <c r="L20" s="23">
        <v>18.77</v>
      </c>
      <c r="M20" s="22">
        <v>12883.35</v>
      </c>
      <c r="N20" s="6" t="s">
        <v>44</v>
      </c>
    </row>
    <row r="21" spans="1:14" x14ac:dyDescent="0.25">
      <c r="A21" s="20">
        <v>14</v>
      </c>
      <c r="B21" s="3" t="s">
        <v>52</v>
      </c>
      <c r="C21" s="3" t="s">
        <v>53</v>
      </c>
      <c r="D21" s="21">
        <v>44215.33</v>
      </c>
      <c r="E21" s="21">
        <v>44216.67</v>
      </c>
      <c r="F21" s="22">
        <v>60.33</v>
      </c>
      <c r="G21" s="22">
        <v>61.67</v>
      </c>
      <c r="H21" s="22">
        <v>225.99999999999997</v>
      </c>
      <c r="I21" s="22">
        <v>92</v>
      </c>
      <c r="J21" s="22">
        <v>49145.3</v>
      </c>
      <c r="K21" s="23">
        <v>1.1499999999999999</v>
      </c>
      <c r="L21" s="23">
        <v>18.07</v>
      </c>
      <c r="M21" s="22">
        <v>12855.7</v>
      </c>
      <c r="N21" s="6" t="s">
        <v>44</v>
      </c>
    </row>
    <row r="22" spans="1:14" x14ac:dyDescent="0.25">
      <c r="A22" s="20">
        <v>9</v>
      </c>
      <c r="B22" s="3" t="s">
        <v>54</v>
      </c>
      <c r="C22" s="3" t="s">
        <v>55</v>
      </c>
      <c r="D22" s="21">
        <v>44214.5</v>
      </c>
      <c r="E22" s="21">
        <v>44216</v>
      </c>
      <c r="F22" s="22">
        <v>59.5</v>
      </c>
      <c r="G22" s="22">
        <v>61</v>
      </c>
      <c r="H22" s="22">
        <v>234</v>
      </c>
      <c r="I22" s="22">
        <v>81</v>
      </c>
      <c r="J22" s="22">
        <v>50480.77</v>
      </c>
      <c r="K22" s="23">
        <v>1.18</v>
      </c>
      <c r="L22" s="23">
        <v>19</v>
      </c>
      <c r="M22" s="22">
        <v>12603.66</v>
      </c>
      <c r="N22" s="6" t="s">
        <v>44</v>
      </c>
    </row>
    <row r="23" spans="1:14" x14ac:dyDescent="0.25">
      <c r="A23" s="20">
        <v>1</v>
      </c>
      <c r="B23" s="3" t="s">
        <v>37</v>
      </c>
      <c r="C23" s="3" t="s">
        <v>56</v>
      </c>
      <c r="D23" s="21">
        <v>44215</v>
      </c>
      <c r="E23" s="21">
        <v>44217</v>
      </c>
      <c r="F23" s="22">
        <v>60</v>
      </c>
      <c r="G23" s="22">
        <v>62</v>
      </c>
      <c r="H23" s="22">
        <v>215</v>
      </c>
      <c r="I23" s="22">
        <v>80</v>
      </c>
      <c r="J23" s="22">
        <v>49679.49</v>
      </c>
      <c r="K23" s="23">
        <v>1.84</v>
      </c>
      <c r="L23" s="23">
        <v>17.3</v>
      </c>
      <c r="M23" s="22">
        <v>12563.92</v>
      </c>
      <c r="N23" s="6" t="s">
        <v>44</v>
      </c>
    </row>
    <row r="24" spans="1:14" x14ac:dyDescent="0.25">
      <c r="A24" s="20">
        <v>5</v>
      </c>
      <c r="B24" s="3" t="s">
        <v>37</v>
      </c>
      <c r="C24" s="3" t="s">
        <v>57</v>
      </c>
      <c r="D24" s="21">
        <v>44213.5</v>
      </c>
      <c r="E24" s="21">
        <v>44215</v>
      </c>
      <c r="F24" s="22">
        <v>58.5</v>
      </c>
      <c r="G24" s="22">
        <v>60</v>
      </c>
      <c r="H24" s="22">
        <v>233</v>
      </c>
      <c r="I24" s="22">
        <v>97</v>
      </c>
      <c r="J24" s="22">
        <v>41666.67</v>
      </c>
      <c r="K24" s="23">
        <v>1.3</v>
      </c>
      <c r="L24" s="23">
        <v>18.149999999999999</v>
      </c>
      <c r="M24" s="22">
        <v>12229.64</v>
      </c>
      <c r="N24" s="6" t="s">
        <v>44</v>
      </c>
    </row>
    <row r="25" spans="1:14" x14ac:dyDescent="0.25">
      <c r="A25" s="20">
        <v>24</v>
      </c>
      <c r="B25" s="3" t="s">
        <v>40</v>
      </c>
      <c r="C25" s="3" t="s">
        <v>58</v>
      </c>
      <c r="D25" s="21">
        <v>44213</v>
      </c>
      <c r="E25" s="21">
        <v>44215.5</v>
      </c>
      <c r="F25" s="22">
        <v>58</v>
      </c>
      <c r="G25" s="22">
        <v>60.5</v>
      </c>
      <c r="H25" s="22">
        <v>225.99999999999997</v>
      </c>
      <c r="I25" s="22">
        <v>82</v>
      </c>
      <c r="J25" s="22">
        <v>44871.79</v>
      </c>
      <c r="K25" s="23">
        <v>1.2</v>
      </c>
      <c r="L25" s="23">
        <v>17.399999999999999</v>
      </c>
      <c r="M25" s="22">
        <v>12158.93</v>
      </c>
      <c r="N25" s="6" t="s">
        <v>44</v>
      </c>
    </row>
    <row r="26" spans="1:14" x14ac:dyDescent="0.25">
      <c r="A26" s="20">
        <v>8</v>
      </c>
      <c r="B26" s="3" t="s">
        <v>54</v>
      </c>
      <c r="C26" s="3" t="s">
        <v>59</v>
      </c>
      <c r="D26" s="21">
        <v>44213.5</v>
      </c>
      <c r="E26" s="21">
        <v>44215.5</v>
      </c>
      <c r="F26" s="22">
        <v>58.5</v>
      </c>
      <c r="G26" s="22">
        <v>60.5</v>
      </c>
      <c r="H26" s="22">
        <v>236</v>
      </c>
      <c r="I26" s="22">
        <v>81</v>
      </c>
      <c r="J26" s="22">
        <v>42467.95</v>
      </c>
      <c r="K26" s="23">
        <v>1.43</v>
      </c>
      <c r="L26" s="23">
        <v>18.149999999999999</v>
      </c>
      <c r="M26" s="22">
        <v>12126.36</v>
      </c>
      <c r="N26" s="6" t="s">
        <v>44</v>
      </c>
    </row>
    <row r="27" spans="1:14" x14ac:dyDescent="0.25">
      <c r="A27" s="20">
        <v>20</v>
      </c>
      <c r="B27" s="3" t="s">
        <v>42</v>
      </c>
      <c r="C27" s="3" t="s">
        <v>60</v>
      </c>
      <c r="D27" s="21">
        <v>44215.33</v>
      </c>
      <c r="E27" s="21">
        <v>44215.33</v>
      </c>
      <c r="F27" s="22">
        <v>60.33</v>
      </c>
      <c r="G27" s="22">
        <v>60.33</v>
      </c>
      <c r="H27" s="22">
        <v>225.99999999999997</v>
      </c>
      <c r="I27" s="22">
        <v>94</v>
      </c>
      <c r="J27" s="22">
        <v>36858.97</v>
      </c>
      <c r="K27" s="23">
        <v>1.55</v>
      </c>
      <c r="L27" s="23">
        <v>17.600000000000001</v>
      </c>
      <c r="M27" s="22">
        <v>12057.16</v>
      </c>
      <c r="N27" s="6" t="s">
        <v>44</v>
      </c>
    </row>
    <row r="28" spans="1:14" x14ac:dyDescent="0.25">
      <c r="A28" s="20">
        <v>7</v>
      </c>
      <c r="B28" s="3" t="s">
        <v>37</v>
      </c>
      <c r="C28" s="3" t="s">
        <v>61</v>
      </c>
      <c r="D28" s="21">
        <v>44213.5</v>
      </c>
      <c r="E28" s="21">
        <v>44215.5</v>
      </c>
      <c r="F28" s="22">
        <v>58.5</v>
      </c>
      <c r="G28" s="22">
        <v>60.5</v>
      </c>
      <c r="H28" s="22">
        <v>225</v>
      </c>
      <c r="I28" s="22">
        <v>103</v>
      </c>
      <c r="J28" s="22">
        <v>52083.33</v>
      </c>
      <c r="K28" s="23">
        <v>1.39</v>
      </c>
      <c r="L28" s="23">
        <v>18.45</v>
      </c>
      <c r="M28" s="22">
        <v>11790.1</v>
      </c>
      <c r="N28" s="6" t="s">
        <v>44</v>
      </c>
    </row>
    <row r="29" spans="1:14" x14ac:dyDescent="0.25">
      <c r="A29" s="20">
        <v>16</v>
      </c>
      <c r="B29" s="3" t="s">
        <v>52</v>
      </c>
      <c r="C29" s="3" t="s">
        <v>62</v>
      </c>
      <c r="D29" s="21">
        <v>44214.33</v>
      </c>
      <c r="E29" s="21">
        <v>44216.33</v>
      </c>
      <c r="F29" s="22">
        <v>59.33</v>
      </c>
      <c r="G29" s="22">
        <v>61.33</v>
      </c>
      <c r="H29" s="22">
        <v>235</v>
      </c>
      <c r="I29" s="22">
        <v>105</v>
      </c>
      <c r="J29" s="22">
        <v>43803.42</v>
      </c>
      <c r="K29" s="23">
        <v>1.07</v>
      </c>
      <c r="L29" s="23">
        <v>18.399999999999999</v>
      </c>
      <c r="M29" s="22">
        <v>11745.2</v>
      </c>
      <c r="N29" s="6" t="s">
        <v>44</v>
      </c>
    </row>
    <row r="30" spans="1:14" x14ac:dyDescent="0.25">
      <c r="A30" s="20">
        <v>19</v>
      </c>
      <c r="B30" s="3" t="s">
        <v>42</v>
      </c>
      <c r="C30" s="3" t="s">
        <v>63</v>
      </c>
      <c r="D30" s="21">
        <v>44215.67</v>
      </c>
      <c r="E30" s="21">
        <v>44216</v>
      </c>
      <c r="F30" s="22">
        <v>60.67</v>
      </c>
      <c r="G30" s="22">
        <v>61</v>
      </c>
      <c r="H30" s="22">
        <v>220.00000000000003</v>
      </c>
      <c r="I30" s="22">
        <v>85</v>
      </c>
      <c r="J30" s="22">
        <v>41132.480000000003</v>
      </c>
      <c r="K30" s="23">
        <v>1.54</v>
      </c>
      <c r="L30" s="23">
        <v>17.3</v>
      </c>
      <c r="M30" s="22">
        <v>11548.15</v>
      </c>
      <c r="N30" s="6" t="s">
        <v>44</v>
      </c>
    </row>
    <row r="31" spans="1:14" x14ac:dyDescent="0.25">
      <c r="A31" s="20">
        <v>27</v>
      </c>
      <c r="B31" s="3" t="s">
        <v>64</v>
      </c>
      <c r="C31" s="3" t="s">
        <v>65</v>
      </c>
      <c r="D31" s="21">
        <v>44215.67</v>
      </c>
      <c r="E31" s="21">
        <v>44217.33</v>
      </c>
      <c r="F31" s="22">
        <v>60.67</v>
      </c>
      <c r="G31" s="22">
        <v>62.33</v>
      </c>
      <c r="H31" s="22">
        <v>224.00000000000003</v>
      </c>
      <c r="I31" s="22">
        <v>100</v>
      </c>
      <c r="J31" s="22">
        <v>51282.05</v>
      </c>
      <c r="K31" s="23">
        <v>0.99</v>
      </c>
      <c r="L31" s="23">
        <v>17.93</v>
      </c>
      <c r="M31" s="22">
        <v>11450.11</v>
      </c>
      <c r="N31" s="6" t="s">
        <v>44</v>
      </c>
    </row>
    <row r="32" spans="1:14" x14ac:dyDescent="0.25">
      <c r="A32" s="20">
        <v>15</v>
      </c>
      <c r="B32" s="3" t="s">
        <v>66</v>
      </c>
      <c r="C32" s="3" t="s">
        <v>67</v>
      </c>
      <c r="D32" s="21">
        <v>44216.33</v>
      </c>
      <c r="E32" s="21">
        <v>44218.33</v>
      </c>
      <c r="F32" s="22">
        <v>61.33</v>
      </c>
      <c r="G32" s="22">
        <v>63.33</v>
      </c>
      <c r="H32" s="22">
        <v>238</v>
      </c>
      <c r="I32" s="22">
        <v>91</v>
      </c>
      <c r="J32" s="22">
        <v>37927.35</v>
      </c>
      <c r="K32" s="23">
        <v>1.21</v>
      </c>
      <c r="L32" s="23">
        <v>17.829999999999998</v>
      </c>
      <c r="M32" s="22">
        <v>10860.08</v>
      </c>
      <c r="N32" s="6" t="s">
        <v>68</v>
      </c>
    </row>
    <row r="33" spans="1:14" x14ac:dyDescent="0.25">
      <c r="A33" s="20">
        <v>17</v>
      </c>
      <c r="B33" s="3" t="s">
        <v>69</v>
      </c>
      <c r="C33" s="3" t="s">
        <v>70</v>
      </c>
      <c r="D33" s="21">
        <v>44214</v>
      </c>
      <c r="E33" s="21">
        <v>44216.33</v>
      </c>
      <c r="F33" s="22">
        <v>59</v>
      </c>
      <c r="G33" s="22">
        <v>61.33</v>
      </c>
      <c r="H33" s="22">
        <v>229</v>
      </c>
      <c r="I33" s="22">
        <v>94</v>
      </c>
      <c r="J33" s="22">
        <v>32585.47</v>
      </c>
      <c r="K33" s="23">
        <v>1.39</v>
      </c>
      <c r="L33" s="23">
        <v>17.8</v>
      </c>
      <c r="M33" s="22">
        <v>10553.45</v>
      </c>
      <c r="N33" s="6" t="s">
        <v>68</v>
      </c>
    </row>
    <row r="34" spans="1:14" x14ac:dyDescent="0.25">
      <c r="A34" s="24">
        <v>10</v>
      </c>
      <c r="B34" s="25" t="s">
        <v>54</v>
      </c>
      <c r="C34" s="25" t="s">
        <v>71</v>
      </c>
      <c r="D34" s="21">
        <v>44214</v>
      </c>
      <c r="E34" s="21">
        <v>44216</v>
      </c>
      <c r="F34" s="22">
        <v>59</v>
      </c>
      <c r="G34" s="22">
        <v>61</v>
      </c>
      <c r="H34" s="22">
        <v>222.00000000000003</v>
      </c>
      <c r="I34" s="22">
        <v>87</v>
      </c>
      <c r="J34" s="22">
        <v>43269.23</v>
      </c>
      <c r="K34" s="23">
        <v>1.2</v>
      </c>
      <c r="L34" s="23">
        <v>18.399999999999999</v>
      </c>
      <c r="M34" s="22">
        <v>10298.11</v>
      </c>
      <c r="N34" s="6" t="s">
        <v>68</v>
      </c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26" t="s">
        <v>72</v>
      </c>
      <c r="D36" s="27">
        <f>AVERAGE(D13:D34)</f>
        <v>44214.590000000004</v>
      </c>
      <c r="E36" s="27">
        <f t="shared" ref="E36:M36" si="0">AVERAGE(E13:E34)</f>
        <v>44216.07499999999</v>
      </c>
      <c r="F36" s="28">
        <f t="shared" si="0"/>
        <v>59.59</v>
      </c>
      <c r="G36" s="28">
        <f t="shared" si="0"/>
        <v>61.074999999999996</v>
      </c>
      <c r="H36" s="28">
        <f t="shared" si="0"/>
        <v>225.95454545454547</v>
      </c>
      <c r="I36" s="28">
        <f t="shared" si="0"/>
        <v>91.409090909090907</v>
      </c>
      <c r="J36" s="28">
        <f t="shared" si="0"/>
        <v>46826.437272727271</v>
      </c>
      <c r="K36" s="29">
        <f t="shared" si="0"/>
        <v>1.3190909090909091</v>
      </c>
      <c r="L36" s="29">
        <f t="shared" si="0"/>
        <v>17.948636363636364</v>
      </c>
      <c r="M36" s="28">
        <f t="shared" si="0"/>
        <v>12639.112272727272</v>
      </c>
      <c r="N36" s="6"/>
    </row>
    <row r="37" spans="1:14" x14ac:dyDescent="0.25">
      <c r="A37" s="6"/>
      <c r="B37" s="6"/>
      <c r="C37" s="26" t="s">
        <v>73</v>
      </c>
      <c r="D37" s="29"/>
      <c r="E37" s="27"/>
      <c r="F37" s="29">
        <v>1.65</v>
      </c>
      <c r="G37" s="29">
        <v>1.73</v>
      </c>
      <c r="H37" s="29">
        <v>52.09</v>
      </c>
      <c r="I37" s="29">
        <v>16.53</v>
      </c>
      <c r="J37" s="30">
        <v>20485.2</v>
      </c>
      <c r="K37" s="30">
        <v>0.38100000000000001</v>
      </c>
      <c r="L37" s="30">
        <v>1.21</v>
      </c>
      <c r="M37" s="30">
        <v>4548.6000000000004</v>
      </c>
      <c r="N37" s="6"/>
    </row>
    <row r="38" spans="1:14" x14ac:dyDescent="0.25">
      <c r="A38" s="6"/>
      <c r="B38" s="6"/>
      <c r="C38" s="26" t="s">
        <v>74</v>
      </c>
      <c r="D38" s="29"/>
      <c r="E38" s="27"/>
      <c r="F38" s="29">
        <v>1.5</v>
      </c>
      <c r="G38" s="29">
        <v>1.53</v>
      </c>
      <c r="H38" s="29">
        <v>12.44</v>
      </c>
      <c r="I38" s="29">
        <v>9.68</v>
      </c>
      <c r="J38" s="30">
        <v>23.87</v>
      </c>
      <c r="K38" s="30">
        <v>15.76</v>
      </c>
      <c r="L38" s="30">
        <v>19.48</v>
      </c>
      <c r="M38" s="30">
        <v>19.48</v>
      </c>
      <c r="N38" s="6"/>
    </row>
    <row r="39" spans="1:14" x14ac:dyDescent="0.25">
      <c r="A39" s="6"/>
      <c r="B39" s="6"/>
      <c r="C39" s="31" t="s">
        <v>75</v>
      </c>
      <c r="D39" s="27">
        <f>MAX(D13:D34)</f>
        <v>44217</v>
      </c>
      <c r="E39" s="27">
        <f t="shared" ref="E39:M39" si="1">MAX(E13:E34)</f>
        <v>44218.33</v>
      </c>
      <c r="F39" s="28">
        <f t="shared" si="1"/>
        <v>62</v>
      </c>
      <c r="G39" s="28">
        <f t="shared" si="1"/>
        <v>63.33</v>
      </c>
      <c r="H39" s="28">
        <f t="shared" si="1"/>
        <v>249.00000000000003</v>
      </c>
      <c r="I39" s="28">
        <f t="shared" si="1"/>
        <v>105</v>
      </c>
      <c r="J39" s="28">
        <f t="shared" si="1"/>
        <v>58493.59</v>
      </c>
      <c r="K39" s="29">
        <f t="shared" si="1"/>
        <v>1.84</v>
      </c>
      <c r="L39" s="29">
        <f t="shared" si="1"/>
        <v>19</v>
      </c>
      <c r="M39" s="28">
        <f t="shared" si="1"/>
        <v>15700</v>
      </c>
      <c r="N39" s="6"/>
    </row>
    <row r="40" spans="1:14" x14ac:dyDescent="0.25">
      <c r="A40" s="6"/>
      <c r="B40" s="6"/>
      <c r="C40" s="31" t="s">
        <v>76</v>
      </c>
      <c r="D40" s="27">
        <f>MIN(D13:D34)</f>
        <v>44213</v>
      </c>
      <c r="E40" s="27">
        <f t="shared" ref="E40:M40" si="2">MIN(E13:E34)</f>
        <v>44214.5</v>
      </c>
      <c r="F40" s="28">
        <f t="shared" si="2"/>
        <v>58</v>
      </c>
      <c r="G40" s="28">
        <f t="shared" si="2"/>
        <v>59.5</v>
      </c>
      <c r="H40" s="28">
        <f t="shared" si="2"/>
        <v>187</v>
      </c>
      <c r="I40" s="28">
        <f t="shared" si="2"/>
        <v>80</v>
      </c>
      <c r="J40" s="28">
        <f t="shared" si="2"/>
        <v>32585.47</v>
      </c>
      <c r="K40" s="29">
        <f t="shared" si="2"/>
        <v>0.99</v>
      </c>
      <c r="L40" s="29">
        <f t="shared" si="2"/>
        <v>17.05</v>
      </c>
      <c r="M40" s="28">
        <f t="shared" si="2"/>
        <v>10298.11</v>
      </c>
      <c r="N40" s="6"/>
    </row>
    <row r="41" spans="1:14" x14ac:dyDescent="0.25">
      <c r="A41" s="6"/>
      <c r="B41" s="6"/>
      <c r="C41" s="32"/>
      <c r="D41" s="33"/>
      <c r="E41" s="33"/>
      <c r="F41" s="33" t="s">
        <v>77</v>
      </c>
      <c r="G41" s="33" t="s">
        <v>77</v>
      </c>
      <c r="H41" s="33" t="s">
        <v>78</v>
      </c>
      <c r="I41" s="33" t="s">
        <v>78</v>
      </c>
      <c r="J41" s="33" t="s">
        <v>78</v>
      </c>
      <c r="K41" s="33" t="s">
        <v>78</v>
      </c>
      <c r="L41" s="33" t="s">
        <v>78</v>
      </c>
      <c r="M41" s="33" t="s">
        <v>78</v>
      </c>
      <c r="N41" s="6"/>
    </row>
    <row r="42" spans="1:14" x14ac:dyDescent="0.25">
      <c r="A42" s="6"/>
      <c r="B42" s="37" t="s">
        <v>79</v>
      </c>
      <c r="C42" s="37"/>
      <c r="D42" s="37"/>
      <c r="E42" s="37"/>
      <c r="F42" s="37"/>
      <c r="G42" s="37"/>
      <c r="H42" s="37"/>
      <c r="I42" s="37"/>
      <c r="J42" s="37"/>
      <c r="K42" s="37"/>
      <c r="L42" s="12"/>
      <c r="M42" s="6"/>
      <c r="N42" s="6"/>
    </row>
    <row r="43" spans="1:14" x14ac:dyDescent="0.25">
      <c r="A43" s="6"/>
      <c r="B43" s="37" t="s">
        <v>80</v>
      </c>
      <c r="C43" s="37"/>
      <c r="D43" s="37"/>
      <c r="E43" s="37"/>
      <c r="F43" s="37"/>
      <c r="G43" s="38"/>
      <c r="H43" s="38"/>
      <c r="I43" s="8"/>
      <c r="J43" s="8"/>
      <c r="K43" s="8"/>
      <c r="L43" s="8"/>
      <c r="M43" s="6"/>
      <c r="N43" s="6"/>
    </row>
    <row r="44" spans="1:14" x14ac:dyDescent="0.25">
      <c r="A44" s="6"/>
      <c r="B44" s="37" t="s">
        <v>81</v>
      </c>
      <c r="C44" s="37"/>
      <c r="D44" s="37"/>
      <c r="E44" s="37"/>
      <c r="F44" s="12"/>
      <c r="G44" s="8"/>
      <c r="H44" s="8"/>
      <c r="I44" s="8"/>
      <c r="J44" s="8"/>
      <c r="K44" s="8"/>
      <c r="L44" s="8"/>
      <c r="M44" s="34"/>
      <c r="N44" s="6"/>
    </row>
    <row r="45" spans="1:14" x14ac:dyDescent="0.25">
      <c r="A45" s="6"/>
      <c r="B45" s="8" t="s">
        <v>82</v>
      </c>
      <c r="C45" s="35"/>
      <c r="D45" s="12"/>
      <c r="E45" s="12"/>
      <c r="F45" s="12"/>
      <c r="G45" s="8"/>
      <c r="H45" s="8"/>
      <c r="I45" s="8"/>
      <c r="J45" s="8"/>
      <c r="K45" s="8"/>
      <c r="L45" s="8"/>
      <c r="M45" s="6"/>
      <c r="N45" s="6"/>
    </row>
  </sheetData>
  <mergeCells count="4">
    <mergeCell ref="A2:H2"/>
    <mergeCell ref="B42:K42"/>
    <mergeCell ref="B43:H43"/>
    <mergeCell ref="B44:E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2021-08-04T14:38:23Z</dcterms:created>
  <dcterms:modified xsi:type="dcterms:W3CDTF">2021-08-10T18:28:22Z</dcterms:modified>
</cp:coreProperties>
</file>