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Back up pen drive 2020\Red Maiz\Red 20 21\Resultados red 2021\Carhue y Casbas\"/>
    </mc:Choice>
  </mc:AlternateContent>
  <bookViews>
    <workbookView xWindow="0" yWindow="0" windowWidth="20490" windowHeight="6555"/>
  </bookViews>
  <sheets>
    <sheet name="Hoja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<sst xmlns="http://schemas.openxmlformats.org/spreadsheetml/2006/main" count="104" uniqueCount="78">
  <si>
    <t>MAIZ-ENSAYO COMPARATIVO DE RENDIMIENTO- CASBAS</t>
  </si>
  <si>
    <t>Lluvias</t>
  </si>
  <si>
    <t>mm</t>
  </si>
  <si>
    <t>CAMPAÑA 2020-21 TARDÍA-SIEMBRA CONVENCIONAL BAJA DENSIDAD (52 cm entre surcos)</t>
  </si>
  <si>
    <t>noviembre</t>
  </si>
  <si>
    <t>diciembre</t>
  </si>
  <si>
    <t xml:space="preserve">SIEMBRA:   01/12/2020 </t>
  </si>
  <si>
    <t>EMERGENCIA: 08/12/2020</t>
  </si>
  <si>
    <t>enero</t>
  </si>
  <si>
    <t xml:space="preserve">FERTILIZACION CON LA SIEMBRA:     100kg/ha (18-46-0)      Urea: V5    150 kg/ha   </t>
  </si>
  <si>
    <t>febrero</t>
  </si>
  <si>
    <t>Nº REPETICIONES:  2</t>
  </si>
  <si>
    <t>marzo</t>
  </si>
  <si>
    <t xml:space="preserve">Scia Parcela : 6,24 m2 (4 surcos 0,52 m x 6 m)        </t>
  </si>
  <si>
    <t>abril</t>
  </si>
  <si>
    <t>Nº HIBRIDOS: 12 + 2T</t>
  </si>
  <si>
    <t>mayo</t>
  </si>
  <si>
    <t>FECHAS</t>
  </si>
  <si>
    <t>PLANTAS</t>
  </si>
  <si>
    <t>ROYA</t>
  </si>
  <si>
    <t>VUELCO</t>
  </si>
  <si>
    <t>Rendimiento</t>
  </si>
  <si>
    <t>N° O</t>
  </si>
  <si>
    <t>CRIADERO</t>
  </si>
  <si>
    <t>HIBRIDO</t>
  </si>
  <si>
    <t>PANOJAM</t>
  </si>
  <si>
    <t>ESTIGMAS</t>
  </si>
  <si>
    <t>Días E-VT</t>
  </si>
  <si>
    <t>Días E-R1</t>
  </si>
  <si>
    <t>Densidad</t>
  </si>
  <si>
    <t>Altura</t>
  </si>
  <si>
    <t>Inserc</t>
  </si>
  <si>
    <t>(1-5)</t>
  </si>
  <si>
    <t>Granos/pl</t>
  </si>
  <si>
    <t>Espigas/pl</t>
  </si>
  <si>
    <t>PMG</t>
  </si>
  <si>
    <t>HUM%</t>
  </si>
  <si>
    <t>(14,5% H°)</t>
  </si>
  <si>
    <t>Letras</t>
  </si>
  <si>
    <t>ACA</t>
  </si>
  <si>
    <t>ACA M6 VT3P</t>
  </si>
  <si>
    <t xml:space="preserve">A     </t>
  </si>
  <si>
    <t>LIMAGRAIN</t>
  </si>
  <si>
    <t>LG 30680 Vip</t>
  </si>
  <si>
    <t xml:space="preserve">A B   </t>
  </si>
  <si>
    <t>LOS GROBO</t>
  </si>
  <si>
    <t>LG 1923 BTRG</t>
  </si>
  <si>
    <t xml:space="preserve">A B C </t>
  </si>
  <si>
    <t>T1</t>
  </si>
  <si>
    <t>Testigo 1</t>
  </si>
  <si>
    <t>Dk 72-70</t>
  </si>
  <si>
    <t>Nidera</t>
  </si>
  <si>
    <t>Ax  7784 Vt3P </t>
  </si>
  <si>
    <t>LG 30870 MGRR</t>
  </si>
  <si>
    <t>T2</t>
  </si>
  <si>
    <t>Testigo 2</t>
  </si>
  <si>
    <t>P2167 VYHR</t>
  </si>
  <si>
    <t>ACA EXP. 18MZ227VT3P</t>
  </si>
  <si>
    <t xml:space="preserve">  B C </t>
  </si>
  <si>
    <t>ACA 473 VT3P</t>
  </si>
  <si>
    <t>ACA 481 VT3P</t>
  </si>
  <si>
    <t>ACA 484 VT3P</t>
  </si>
  <si>
    <t>ACA EXP. 18MZ228VT3P</t>
  </si>
  <si>
    <t xml:space="preserve">    C </t>
  </si>
  <si>
    <t>ACA 470 VT3P</t>
  </si>
  <si>
    <t>SRM 6620 VT3p</t>
  </si>
  <si>
    <t/>
  </si>
  <si>
    <t>Promedio</t>
  </si>
  <si>
    <t>dms P&lt;0,05</t>
  </si>
  <si>
    <t>C.V. %</t>
  </si>
  <si>
    <t>Màximo</t>
  </si>
  <si>
    <t>Mínimo</t>
  </si>
  <si>
    <t>n.s.</t>
  </si>
  <si>
    <t>Los valores seguidos por la misma letra no difieren significativamente P&lt;0,05</t>
  </si>
  <si>
    <t xml:space="preserve">dms= Diferencias mínimas significativas P&lt;0,05 </t>
  </si>
  <si>
    <t xml:space="preserve">C.V.= Coeficiente de variación </t>
  </si>
  <si>
    <t>n.s. sin efecto significativo del genotipo | * efecto significativo del genotipo</t>
  </si>
  <si>
    <t>Por: Valentina Astiz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</si>
</sst>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21212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1" applyFont="1"/>
    <xf numFmtId="0" fontId="3" fillId="0" borderId="0" xfId="1" applyFont="1" applyAlignment="1"/>
    <xf numFmtId="0" fontId="2" fillId="0" borderId="0" xfId="1" applyFont="1" applyAlignment="1"/>
    <xf numFmtId="0" fontId="4" fillId="0" borderId="0" xfId="0" applyFont="1" applyFill="1"/>
    <xf numFmtId="0" fontId="5" fillId="0" borderId="0" xfId="0" applyFont="1" applyFill="1"/>
    <xf numFmtId="0" fontId="3" fillId="0" borderId="0" xfId="1" applyFont="1"/>
    <xf numFmtId="14" fontId="3" fillId="0" borderId="0" xfId="1" applyNumberFormat="1" applyFont="1"/>
    <xf numFmtId="0" fontId="6" fillId="0" borderId="0" xfId="1" applyFont="1"/>
    <xf numFmtId="14" fontId="3" fillId="0" borderId="0" xfId="1" applyNumberFormat="1" applyFont="1" applyAlignment="1"/>
    <xf numFmtId="0" fontId="7" fillId="0" borderId="0" xfId="1" applyFont="1"/>
    <xf numFmtId="0" fontId="8" fillId="0" borderId="0" xfId="0" applyFont="1"/>
    <xf numFmtId="0" fontId="4" fillId="0" borderId="4" xfId="1" applyFont="1" applyBorder="1" applyAlignment="1">
      <alignment horizontal="center"/>
    </xf>
    <xf numFmtId="0" fontId="8" fillId="0" borderId="0" xfId="1" applyFont="1"/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Border="1"/>
    <xf numFmtId="0" fontId="4" fillId="0" borderId="3" xfId="1" quotePrefix="1" applyFont="1" applyBorder="1" applyAlignment="1">
      <alignment vertical="center" wrapText="1"/>
    </xf>
    <xf numFmtId="0" fontId="4" fillId="0" borderId="3" xfId="1" applyFont="1" applyBorder="1" applyAlignment="1">
      <alignment vertical="center"/>
    </xf>
    <xf numFmtId="0" fontId="5" fillId="0" borderId="3" xfId="0" applyFont="1" applyBorder="1"/>
    <xf numFmtId="0" fontId="8" fillId="0" borderId="3" xfId="0" applyFont="1" applyFill="1" applyBorder="1" applyAlignment="1">
      <alignment horizontal="center"/>
    </xf>
    <xf numFmtId="14" fontId="0" fillId="0" borderId="0" xfId="0" applyNumberFormat="1" applyFont="1"/>
    <xf numFmtId="0" fontId="0" fillId="0" borderId="0" xfId="0" applyFont="1"/>
    <xf numFmtId="1" fontId="0" fillId="0" borderId="0" xfId="0" applyNumberFormat="1" applyFont="1"/>
    <xf numFmtId="164" fontId="0" fillId="0" borderId="0" xfId="0" applyNumberFormat="1" applyFont="1"/>
    <xf numFmtId="0" fontId="9" fillId="0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0" xfId="0" applyFont="1"/>
    <xf numFmtId="1" fontId="10" fillId="0" borderId="0" xfId="0" applyNumberFormat="1" applyFont="1"/>
    <xf numFmtId="164" fontId="10" fillId="0" borderId="0" xfId="0" applyNumberFormat="1" applyFont="1"/>
    <xf numFmtId="0" fontId="4" fillId="0" borderId="3" xfId="0" applyFont="1" applyBorder="1" applyAlignment="1">
      <alignment horizontal="left"/>
    </xf>
    <xf numFmtId="14" fontId="4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16" fontId="5" fillId="0" borderId="0" xfId="0" applyNumberFormat="1" applyFont="1" applyAlignment="1">
      <alignment horizontal="center"/>
    </xf>
    <xf numFmtId="0" fontId="4" fillId="0" borderId="0" xfId="0" applyFont="1" applyAlignment="1"/>
    <xf numFmtId="0" fontId="4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/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0" xfId="0" applyFont="1" applyAlignment="1"/>
    <xf numFmtId="0" fontId="10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742950</xdr:colOff>
      <xdr:row>0</xdr:row>
      <xdr:rowOff>0</xdr:rowOff>
    </xdr:from>
    <xdr:to>
      <xdr:col>16</xdr:col>
      <xdr:colOff>66674</xdr:colOff>
      <xdr:row>3</xdr:row>
      <xdr:rowOff>27776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0"/>
          <a:ext cx="847724" cy="62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topLeftCell="D1" workbookViewId="0">
      <selection activeCell="S4" sqref="S4"/>
    </sheetView>
  </sheetViews>
  <sheetFormatPr baseColWidth="10" defaultRowHeight="15" x14ac:dyDescent="0.25"/>
  <cols>
    <col min="3" max="3" width="22.5703125" bestFit="1" customWidth="1"/>
  </cols>
  <sheetData>
    <row r="1" spans="1:18" ht="15.75" x14ac:dyDescent="0.25">
      <c r="A1" s="1"/>
      <c r="B1" s="1"/>
      <c r="C1" s="1"/>
      <c r="D1" s="2" t="s">
        <v>0</v>
      </c>
      <c r="E1" s="3"/>
      <c r="F1" s="3"/>
      <c r="G1" s="3"/>
      <c r="H1" s="3"/>
      <c r="I1" s="3"/>
      <c r="J1" s="3"/>
      <c r="K1" s="1"/>
      <c r="L1" s="1"/>
      <c r="M1" s="4" t="s">
        <v>1</v>
      </c>
      <c r="N1" s="5" t="s">
        <v>2</v>
      </c>
      <c r="R1" s="32" t="s">
        <v>77</v>
      </c>
    </row>
    <row r="2" spans="1:18" ht="15.75" x14ac:dyDescent="0.25">
      <c r="A2" s="47" t="s">
        <v>3</v>
      </c>
      <c r="B2" s="47"/>
      <c r="C2" s="47"/>
      <c r="D2" s="47"/>
      <c r="E2" s="47"/>
      <c r="F2" s="47"/>
      <c r="G2" s="47"/>
      <c r="H2" s="47"/>
      <c r="I2" s="47"/>
      <c r="J2" s="47"/>
      <c r="K2" s="1"/>
      <c r="L2" s="1"/>
      <c r="M2" s="4" t="s">
        <v>4</v>
      </c>
      <c r="N2" s="5">
        <v>48.5</v>
      </c>
      <c r="Q2" s="1"/>
    </row>
    <row r="3" spans="1:18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 t="s">
        <v>5</v>
      </c>
      <c r="N3" s="5">
        <v>72.5</v>
      </c>
      <c r="Q3" s="1"/>
    </row>
    <row r="4" spans="1:18" ht="15.75" x14ac:dyDescent="0.25">
      <c r="A4" s="6" t="s">
        <v>6</v>
      </c>
      <c r="B4" s="6"/>
      <c r="C4" s="7"/>
      <c r="D4" s="8"/>
      <c r="E4" s="8"/>
      <c r="F4" s="6" t="s">
        <v>7</v>
      </c>
      <c r="G4" s="8"/>
      <c r="H4" s="9"/>
      <c r="I4" s="9"/>
      <c r="J4" s="3"/>
      <c r="K4" s="1"/>
      <c r="L4" s="1"/>
      <c r="M4" s="4" t="s">
        <v>8</v>
      </c>
      <c r="N4" s="5">
        <v>157.75</v>
      </c>
      <c r="Q4" s="1"/>
    </row>
    <row r="5" spans="1:18" ht="15.75" x14ac:dyDescent="0.25">
      <c r="A5" s="6" t="s">
        <v>9</v>
      </c>
      <c r="B5" s="6"/>
      <c r="C5" s="6"/>
      <c r="D5" s="8"/>
      <c r="E5" s="8"/>
      <c r="F5" s="8"/>
      <c r="G5" s="8"/>
      <c r="H5" s="8"/>
      <c r="I5" s="8"/>
      <c r="J5" s="1"/>
      <c r="K5" s="1"/>
      <c r="L5" s="1"/>
      <c r="M5" s="4" t="s">
        <v>10</v>
      </c>
      <c r="N5" s="5">
        <v>32</v>
      </c>
      <c r="Q5" s="1"/>
    </row>
    <row r="6" spans="1:18" ht="15.75" x14ac:dyDescent="0.25">
      <c r="A6" s="6" t="s">
        <v>11</v>
      </c>
      <c r="B6" s="6"/>
      <c r="C6" s="6"/>
      <c r="D6" s="8"/>
      <c r="E6" s="8"/>
      <c r="F6" s="8"/>
      <c r="G6" s="8"/>
      <c r="H6" s="8"/>
      <c r="I6" s="8"/>
      <c r="J6" s="8"/>
      <c r="K6" s="8"/>
      <c r="L6" s="8"/>
      <c r="M6" s="4" t="s">
        <v>12</v>
      </c>
      <c r="N6" s="5">
        <v>154.25</v>
      </c>
      <c r="Q6" s="1"/>
    </row>
    <row r="7" spans="1:18" ht="15.75" x14ac:dyDescent="0.25">
      <c r="A7" s="6" t="s">
        <v>13</v>
      </c>
      <c r="B7" s="6"/>
      <c r="C7" s="6"/>
      <c r="D7" s="6"/>
      <c r="E7" s="1"/>
      <c r="F7" s="1"/>
      <c r="G7" s="1"/>
      <c r="H7" s="1"/>
      <c r="I7" s="8"/>
      <c r="J7" s="8"/>
      <c r="K7" s="8"/>
      <c r="L7" s="8"/>
      <c r="M7" s="4" t="s">
        <v>14</v>
      </c>
      <c r="N7" s="5">
        <v>135.5</v>
      </c>
      <c r="Q7" s="1"/>
    </row>
    <row r="8" spans="1:18" ht="15.75" x14ac:dyDescent="0.25">
      <c r="A8" s="2" t="s">
        <v>15</v>
      </c>
      <c r="B8" s="2"/>
      <c r="C8" s="2"/>
      <c r="D8" s="2"/>
      <c r="E8" s="8"/>
      <c r="F8" s="8"/>
      <c r="G8" s="8"/>
      <c r="H8" s="8"/>
      <c r="I8" s="8"/>
      <c r="J8" s="8"/>
      <c r="K8" s="8"/>
      <c r="L8" s="8"/>
      <c r="M8" s="4" t="s">
        <v>16</v>
      </c>
      <c r="N8" s="5">
        <v>21.5</v>
      </c>
      <c r="Q8" s="1"/>
    </row>
    <row r="9" spans="1:18" ht="15.75" x14ac:dyDescent="0.25">
      <c r="A9" s="10"/>
      <c r="B9" s="10"/>
      <c r="C9" s="10"/>
      <c r="D9" s="48" t="s">
        <v>17</v>
      </c>
      <c r="E9" s="49"/>
      <c r="F9" s="8"/>
      <c r="G9" s="8"/>
      <c r="H9" s="11"/>
      <c r="I9" s="50" t="s">
        <v>18</v>
      </c>
      <c r="J9" s="50"/>
      <c r="K9" s="12" t="s">
        <v>19</v>
      </c>
      <c r="L9" s="12" t="s">
        <v>20</v>
      </c>
      <c r="M9" s="13"/>
      <c r="N9" s="11"/>
      <c r="O9" s="11"/>
      <c r="P9" s="10"/>
      <c r="Q9" s="14" t="s">
        <v>21</v>
      </c>
      <c r="R9" s="15"/>
    </row>
    <row r="10" spans="1:18" x14ac:dyDescent="0.25">
      <c r="A10" s="16" t="s">
        <v>22</v>
      </c>
      <c r="B10" s="17" t="s">
        <v>23</v>
      </c>
      <c r="C10" s="17" t="s">
        <v>24</v>
      </c>
      <c r="D10" s="18" t="s">
        <v>25</v>
      </c>
      <c r="E10" s="18" t="s">
        <v>26</v>
      </c>
      <c r="F10" s="19" t="s">
        <v>27</v>
      </c>
      <c r="G10" s="20" t="s">
        <v>28</v>
      </c>
      <c r="H10" s="21" t="s">
        <v>29</v>
      </c>
      <c r="I10" s="18" t="s">
        <v>30</v>
      </c>
      <c r="J10" s="18" t="s">
        <v>31</v>
      </c>
      <c r="K10" s="18" t="s">
        <v>32</v>
      </c>
      <c r="L10" s="18" t="s">
        <v>32</v>
      </c>
      <c r="M10" s="19" t="s">
        <v>33</v>
      </c>
      <c r="N10" s="19" t="s">
        <v>34</v>
      </c>
      <c r="O10" s="22" t="s">
        <v>35</v>
      </c>
      <c r="P10" s="23" t="s">
        <v>36</v>
      </c>
      <c r="Q10" s="20" t="s">
        <v>37</v>
      </c>
      <c r="R10" s="24" t="s">
        <v>38</v>
      </c>
    </row>
    <row r="11" spans="1:18" x14ac:dyDescent="0.25">
      <c r="A11" s="17">
        <v>5</v>
      </c>
      <c r="B11" s="17" t="s">
        <v>39</v>
      </c>
      <c r="C11" s="25" t="s">
        <v>40</v>
      </c>
      <c r="D11" s="26">
        <v>44237</v>
      </c>
      <c r="E11" s="26">
        <v>44239</v>
      </c>
      <c r="F11" s="27">
        <v>64</v>
      </c>
      <c r="G11" s="27">
        <v>66</v>
      </c>
      <c r="H11" s="28">
        <v>32051.279999999999</v>
      </c>
      <c r="I11" s="28">
        <v>190</v>
      </c>
      <c r="J11" s="28">
        <v>97</v>
      </c>
      <c r="K11" s="29">
        <v>0</v>
      </c>
      <c r="L11" s="29">
        <v>0</v>
      </c>
      <c r="M11" s="28">
        <v>367.5</v>
      </c>
      <c r="N11" s="29">
        <v>1.02</v>
      </c>
      <c r="O11" s="28">
        <v>291.49</v>
      </c>
      <c r="P11" s="27">
        <v>16.3</v>
      </c>
      <c r="Q11" s="28">
        <v>6916.21</v>
      </c>
      <c r="R11" s="27" t="s">
        <v>41</v>
      </c>
    </row>
    <row r="12" spans="1:18" x14ac:dyDescent="0.25">
      <c r="A12" s="17">
        <v>10</v>
      </c>
      <c r="B12" s="17" t="s">
        <v>42</v>
      </c>
      <c r="C12" s="25" t="s">
        <v>43</v>
      </c>
      <c r="D12" s="26">
        <v>44237</v>
      </c>
      <c r="E12" s="26">
        <v>44239</v>
      </c>
      <c r="F12" s="27">
        <v>64</v>
      </c>
      <c r="G12" s="27">
        <v>66</v>
      </c>
      <c r="H12" s="28">
        <v>41666.67</v>
      </c>
      <c r="I12" s="28">
        <v>197.5</v>
      </c>
      <c r="J12" s="28">
        <v>90</v>
      </c>
      <c r="K12" s="29">
        <v>0</v>
      </c>
      <c r="L12" s="29">
        <v>0</v>
      </c>
      <c r="M12" s="28">
        <v>462</v>
      </c>
      <c r="N12" s="29">
        <v>0.55000000000000004</v>
      </c>
      <c r="O12" s="28">
        <v>254.93</v>
      </c>
      <c r="P12" s="27">
        <v>15.6</v>
      </c>
      <c r="Q12" s="28">
        <v>6569.54</v>
      </c>
      <c r="R12" s="27" t="s">
        <v>44</v>
      </c>
    </row>
    <row r="13" spans="1:18" x14ac:dyDescent="0.25">
      <c r="A13" s="17">
        <v>22</v>
      </c>
      <c r="B13" s="17" t="s">
        <v>45</v>
      </c>
      <c r="C13" s="30" t="s">
        <v>46</v>
      </c>
      <c r="D13" s="26">
        <v>44235</v>
      </c>
      <c r="E13" s="26">
        <v>44239</v>
      </c>
      <c r="F13" s="27">
        <v>62</v>
      </c>
      <c r="G13" s="27">
        <v>66</v>
      </c>
      <c r="H13" s="28">
        <v>35256.410000000003</v>
      </c>
      <c r="I13" s="28">
        <v>183</v>
      </c>
      <c r="J13" s="28">
        <v>87</v>
      </c>
      <c r="K13" s="29">
        <v>0</v>
      </c>
      <c r="L13" s="29">
        <v>0</v>
      </c>
      <c r="M13" s="28">
        <v>415</v>
      </c>
      <c r="N13" s="29">
        <v>1</v>
      </c>
      <c r="O13" s="28">
        <v>281.61</v>
      </c>
      <c r="P13" s="27">
        <v>15.9</v>
      </c>
      <c r="Q13" s="28">
        <v>5580.41</v>
      </c>
      <c r="R13" s="27" t="s">
        <v>47</v>
      </c>
    </row>
    <row r="14" spans="1:18" x14ac:dyDescent="0.25">
      <c r="A14" s="17" t="s">
        <v>48</v>
      </c>
      <c r="B14" s="17" t="s">
        <v>49</v>
      </c>
      <c r="C14" s="31" t="s">
        <v>50</v>
      </c>
      <c r="D14" s="26">
        <v>44237</v>
      </c>
      <c r="E14" s="26">
        <v>44239</v>
      </c>
      <c r="F14" s="27">
        <v>64</v>
      </c>
      <c r="G14" s="27">
        <v>66</v>
      </c>
      <c r="H14" s="28">
        <v>38461.54</v>
      </c>
      <c r="I14" s="28">
        <v>191</v>
      </c>
      <c r="J14" s="28">
        <v>87.5</v>
      </c>
      <c r="K14" s="29">
        <v>0</v>
      </c>
      <c r="L14" s="29">
        <v>0</v>
      </c>
      <c r="M14" s="28">
        <v>420.5</v>
      </c>
      <c r="N14" s="29">
        <v>0.78</v>
      </c>
      <c r="O14" s="28">
        <v>322.31</v>
      </c>
      <c r="P14" s="27">
        <v>15.9</v>
      </c>
      <c r="Q14" s="28">
        <v>5558.04</v>
      </c>
      <c r="R14" s="27" t="s">
        <v>47</v>
      </c>
    </row>
    <row r="15" spans="1:18" x14ac:dyDescent="0.25">
      <c r="A15" s="17">
        <v>12</v>
      </c>
      <c r="B15" s="17" t="s">
        <v>51</v>
      </c>
      <c r="C15" s="25" t="s">
        <v>52</v>
      </c>
      <c r="D15" s="26">
        <v>44239</v>
      </c>
      <c r="E15" s="26">
        <v>44239</v>
      </c>
      <c r="F15" s="27">
        <v>66</v>
      </c>
      <c r="G15" s="27">
        <v>66</v>
      </c>
      <c r="H15" s="28">
        <v>35256.410000000003</v>
      </c>
      <c r="I15" s="28">
        <v>180</v>
      </c>
      <c r="J15" s="28">
        <v>89.5</v>
      </c>
      <c r="K15" s="29">
        <v>0.5</v>
      </c>
      <c r="L15" s="29">
        <v>0</v>
      </c>
      <c r="M15" s="28">
        <v>381.5</v>
      </c>
      <c r="N15" s="29">
        <v>0.96</v>
      </c>
      <c r="O15" s="28">
        <v>329.39</v>
      </c>
      <c r="P15" s="27">
        <v>16.100000000000001</v>
      </c>
      <c r="Q15" s="28">
        <v>5292.59</v>
      </c>
      <c r="R15" s="27" t="s">
        <v>47</v>
      </c>
    </row>
    <row r="16" spans="1:18" x14ac:dyDescent="0.25">
      <c r="A16" s="17">
        <v>9</v>
      </c>
      <c r="B16" s="17" t="s">
        <v>42</v>
      </c>
      <c r="C16" s="30" t="s">
        <v>53</v>
      </c>
      <c r="D16" s="26">
        <v>44237</v>
      </c>
      <c r="E16" s="26">
        <v>44239</v>
      </c>
      <c r="F16" s="27">
        <v>64</v>
      </c>
      <c r="G16" s="27">
        <v>66</v>
      </c>
      <c r="H16" s="28">
        <v>33653.85</v>
      </c>
      <c r="I16" s="28">
        <v>186</v>
      </c>
      <c r="J16" s="28">
        <v>88</v>
      </c>
      <c r="K16" s="29">
        <v>0</v>
      </c>
      <c r="L16" s="29">
        <v>1</v>
      </c>
      <c r="M16" s="28">
        <v>322</v>
      </c>
      <c r="N16" s="29">
        <v>0.8</v>
      </c>
      <c r="O16" s="28">
        <v>237.11</v>
      </c>
      <c r="P16" s="27">
        <v>17.3</v>
      </c>
      <c r="Q16" s="28">
        <v>5238.7299999999996</v>
      </c>
      <c r="R16" s="27" t="s">
        <v>47</v>
      </c>
    </row>
    <row r="17" spans="1:19" x14ac:dyDescent="0.25">
      <c r="A17" s="17" t="s">
        <v>54</v>
      </c>
      <c r="B17" s="17" t="s">
        <v>55</v>
      </c>
      <c r="C17" s="31" t="s">
        <v>56</v>
      </c>
      <c r="D17" s="26">
        <v>44237</v>
      </c>
      <c r="E17" s="26">
        <v>44239</v>
      </c>
      <c r="F17" s="27">
        <v>64</v>
      </c>
      <c r="G17" s="27">
        <v>66</v>
      </c>
      <c r="H17" s="28">
        <v>40064.1</v>
      </c>
      <c r="I17" s="28">
        <v>186.5</v>
      </c>
      <c r="J17" s="28">
        <v>79.5</v>
      </c>
      <c r="K17" s="29">
        <v>0</v>
      </c>
      <c r="L17" s="29">
        <v>0</v>
      </c>
      <c r="M17" s="28">
        <v>520</v>
      </c>
      <c r="N17" s="29">
        <v>0.53</v>
      </c>
      <c r="O17" s="28">
        <v>201.56</v>
      </c>
      <c r="P17" s="27">
        <v>15.1</v>
      </c>
      <c r="Q17" s="28">
        <v>4784.92</v>
      </c>
      <c r="R17" s="27" t="s">
        <v>47</v>
      </c>
    </row>
    <row r="18" spans="1:19" x14ac:dyDescent="0.25">
      <c r="A18" s="17">
        <v>6</v>
      </c>
      <c r="B18" s="17" t="s">
        <v>39</v>
      </c>
      <c r="C18" s="25" t="s">
        <v>57</v>
      </c>
      <c r="D18" s="26">
        <v>44237</v>
      </c>
      <c r="E18" s="26">
        <v>44239</v>
      </c>
      <c r="F18" s="27">
        <v>64</v>
      </c>
      <c r="G18" s="27">
        <v>66</v>
      </c>
      <c r="H18" s="28">
        <v>20833.330000000002</v>
      </c>
      <c r="I18" s="28">
        <v>178.5</v>
      </c>
      <c r="J18" s="28">
        <v>84.5</v>
      </c>
      <c r="K18" s="29">
        <v>0</v>
      </c>
      <c r="L18" s="29">
        <v>0</v>
      </c>
      <c r="M18" s="28">
        <v>269.5</v>
      </c>
      <c r="N18" s="29">
        <v>0.84</v>
      </c>
      <c r="O18" s="28">
        <v>273.19</v>
      </c>
      <c r="P18" s="27">
        <v>16.8</v>
      </c>
      <c r="Q18" s="28">
        <v>4539.12</v>
      </c>
      <c r="R18" s="27" t="s">
        <v>58</v>
      </c>
    </row>
    <row r="19" spans="1:19" x14ac:dyDescent="0.25">
      <c r="A19" s="17">
        <v>2</v>
      </c>
      <c r="B19" s="17" t="s">
        <v>39</v>
      </c>
      <c r="C19" s="25" t="s">
        <v>59</v>
      </c>
      <c r="D19" s="26">
        <v>44237</v>
      </c>
      <c r="E19" s="26">
        <v>44244</v>
      </c>
      <c r="F19" s="27">
        <v>64</v>
      </c>
      <c r="G19" s="27">
        <v>71</v>
      </c>
      <c r="H19" s="28">
        <v>38461.54</v>
      </c>
      <c r="I19" s="28">
        <v>176</v>
      </c>
      <c r="J19" s="28">
        <v>86.5</v>
      </c>
      <c r="K19" s="29">
        <v>0.5</v>
      </c>
      <c r="L19" s="29">
        <v>0</v>
      </c>
      <c r="M19" s="28">
        <v>421.5</v>
      </c>
      <c r="N19" s="29">
        <v>0.88</v>
      </c>
      <c r="O19" s="28">
        <v>340.48</v>
      </c>
      <c r="P19" s="27">
        <v>15.9</v>
      </c>
      <c r="Q19" s="28">
        <v>4533</v>
      </c>
      <c r="R19" s="27" t="s">
        <v>58</v>
      </c>
    </row>
    <row r="20" spans="1:19" x14ac:dyDescent="0.25">
      <c r="A20" s="17">
        <v>3</v>
      </c>
      <c r="B20" s="17" t="s">
        <v>39</v>
      </c>
      <c r="C20" s="25" t="s">
        <v>60</v>
      </c>
      <c r="D20" s="26">
        <v>44239</v>
      </c>
      <c r="E20" s="26">
        <v>44244</v>
      </c>
      <c r="F20" s="27">
        <v>66</v>
      </c>
      <c r="G20" s="27">
        <v>71</v>
      </c>
      <c r="H20" s="28">
        <v>35256.410000000003</v>
      </c>
      <c r="I20" s="28">
        <v>193.5</v>
      </c>
      <c r="J20" s="28">
        <v>98.5</v>
      </c>
      <c r="K20" s="29">
        <v>0.5</v>
      </c>
      <c r="L20" s="29">
        <v>0</v>
      </c>
      <c r="M20" s="28">
        <v>294.5</v>
      </c>
      <c r="N20" s="29">
        <v>0.74</v>
      </c>
      <c r="O20" s="28">
        <v>328.06</v>
      </c>
      <c r="P20" s="27">
        <v>14.7</v>
      </c>
      <c r="Q20" s="28">
        <v>4471.51</v>
      </c>
      <c r="R20" s="27" t="s">
        <v>58</v>
      </c>
    </row>
    <row r="21" spans="1:19" x14ac:dyDescent="0.25">
      <c r="A21" s="17">
        <v>4</v>
      </c>
      <c r="B21" s="17" t="s">
        <v>39</v>
      </c>
      <c r="C21" s="25" t="s">
        <v>61</v>
      </c>
      <c r="D21" s="26">
        <v>44239</v>
      </c>
      <c r="E21" s="26">
        <v>44244</v>
      </c>
      <c r="F21" s="27">
        <v>66</v>
      </c>
      <c r="G21" s="27">
        <v>71</v>
      </c>
      <c r="H21" s="28">
        <v>32051.279999999999</v>
      </c>
      <c r="I21" s="28">
        <v>199</v>
      </c>
      <c r="J21" s="28">
        <v>80.5</v>
      </c>
      <c r="K21" s="29">
        <v>0</v>
      </c>
      <c r="L21" s="29">
        <v>0</v>
      </c>
      <c r="M21" s="28">
        <v>383</v>
      </c>
      <c r="N21" s="29">
        <v>0.9</v>
      </c>
      <c r="O21" s="28">
        <v>276.39</v>
      </c>
      <c r="P21" s="27">
        <v>15.4</v>
      </c>
      <c r="Q21" s="28">
        <v>4388.62</v>
      </c>
      <c r="R21" s="27" t="s">
        <v>58</v>
      </c>
    </row>
    <row r="22" spans="1:19" x14ac:dyDescent="0.25">
      <c r="A22" s="17">
        <v>7</v>
      </c>
      <c r="B22" s="17" t="s">
        <v>39</v>
      </c>
      <c r="C22" s="25" t="s">
        <v>62</v>
      </c>
      <c r="D22" s="26">
        <v>44237</v>
      </c>
      <c r="E22" s="26">
        <v>44239</v>
      </c>
      <c r="F22" s="27">
        <v>64</v>
      </c>
      <c r="G22" s="27">
        <v>66</v>
      </c>
      <c r="H22" s="28">
        <v>30448.720000000001</v>
      </c>
      <c r="I22" s="28">
        <v>189.5</v>
      </c>
      <c r="J22" s="28">
        <v>87</v>
      </c>
      <c r="K22" s="29">
        <v>0.5</v>
      </c>
      <c r="L22" s="29">
        <v>0</v>
      </c>
      <c r="M22" s="28">
        <v>416.5</v>
      </c>
      <c r="N22" s="29">
        <v>0.65</v>
      </c>
      <c r="O22" s="28">
        <v>280.47000000000003</v>
      </c>
      <c r="P22" s="27">
        <v>15.6</v>
      </c>
      <c r="Q22" s="28">
        <v>4153.01</v>
      </c>
      <c r="R22" s="27" t="s">
        <v>63</v>
      </c>
    </row>
    <row r="23" spans="1:19" x14ac:dyDescent="0.25">
      <c r="A23" s="17">
        <v>1</v>
      </c>
      <c r="B23" s="17" t="s">
        <v>39</v>
      </c>
      <c r="C23" s="25" t="s">
        <v>64</v>
      </c>
      <c r="D23" s="26">
        <v>44239</v>
      </c>
      <c r="E23" s="26">
        <v>44241</v>
      </c>
      <c r="F23" s="27">
        <v>66</v>
      </c>
      <c r="G23" s="27">
        <v>68</v>
      </c>
      <c r="H23" s="28">
        <v>36858.97</v>
      </c>
      <c r="I23" s="28">
        <v>172</v>
      </c>
      <c r="J23" s="28">
        <v>67</v>
      </c>
      <c r="K23" s="29">
        <v>1</v>
      </c>
      <c r="L23" s="29">
        <v>0</v>
      </c>
      <c r="M23" s="28">
        <v>298.5</v>
      </c>
      <c r="N23" s="29">
        <v>1.05</v>
      </c>
      <c r="O23" s="28">
        <v>316.89</v>
      </c>
      <c r="P23" s="27">
        <v>15.8</v>
      </c>
      <c r="Q23" s="28">
        <v>3885.11</v>
      </c>
      <c r="R23" s="27" t="s">
        <v>63</v>
      </c>
    </row>
    <row r="24" spans="1:19" x14ac:dyDescent="0.25">
      <c r="A24" s="17">
        <v>8</v>
      </c>
      <c r="B24" s="17" t="s">
        <v>42</v>
      </c>
      <c r="C24" s="25" t="s">
        <v>65</v>
      </c>
      <c r="D24" s="26">
        <v>44237</v>
      </c>
      <c r="E24" s="26">
        <v>44239</v>
      </c>
      <c r="F24" s="27">
        <v>64</v>
      </c>
      <c r="G24" s="27">
        <v>66</v>
      </c>
      <c r="H24" s="28">
        <v>36858.97</v>
      </c>
      <c r="I24" s="28">
        <v>190.5</v>
      </c>
      <c r="J24" s="28">
        <v>85</v>
      </c>
      <c r="K24" s="29">
        <v>0</v>
      </c>
      <c r="L24" s="29">
        <v>0</v>
      </c>
      <c r="M24" s="28">
        <v>317</v>
      </c>
      <c r="N24" s="29">
        <v>1.05</v>
      </c>
      <c r="O24" s="28">
        <v>367.06</v>
      </c>
      <c r="P24" s="27">
        <v>17.7</v>
      </c>
      <c r="Q24" s="28">
        <v>3507.04</v>
      </c>
      <c r="R24" s="27" t="s">
        <v>63</v>
      </c>
    </row>
    <row r="25" spans="1:19" x14ac:dyDescent="0.25">
      <c r="B25" s="32"/>
      <c r="C25" s="32"/>
      <c r="D25" s="32"/>
      <c r="E25" s="32"/>
      <c r="F25" s="32"/>
      <c r="G25" s="32"/>
      <c r="H25" s="33"/>
      <c r="I25" s="33"/>
      <c r="J25" s="33"/>
      <c r="K25" s="34"/>
      <c r="L25" s="34"/>
      <c r="M25" s="34"/>
      <c r="N25" s="34"/>
      <c r="O25" s="34"/>
      <c r="P25" s="34"/>
      <c r="Q25" s="32"/>
      <c r="R25" s="32" t="s">
        <v>66</v>
      </c>
      <c r="S25" s="32"/>
    </row>
    <row r="26" spans="1:19" x14ac:dyDescent="0.25">
      <c r="B26" s="32"/>
      <c r="C26" s="35" t="s">
        <v>67</v>
      </c>
      <c r="D26" s="36">
        <f>AVERAGE(D11:D24)</f>
        <v>44237.428571428572</v>
      </c>
      <c r="E26" s="36">
        <f>AVERAGE(E11:E24)</f>
        <v>44240.214285714283</v>
      </c>
      <c r="F26" s="37">
        <f>AVERAGE(F11:F24)</f>
        <v>64.428571428571431</v>
      </c>
      <c r="G26" s="37">
        <f t="shared" ref="G26:Q26" si="0">AVERAGE(G11:G24)</f>
        <v>67.214285714285708</v>
      </c>
      <c r="H26" s="37">
        <f t="shared" si="0"/>
        <v>34798.534285714282</v>
      </c>
      <c r="I26" s="37">
        <f t="shared" si="0"/>
        <v>186.64285714285714</v>
      </c>
      <c r="J26" s="37">
        <f t="shared" si="0"/>
        <v>86.25</v>
      </c>
      <c r="K26" s="38">
        <f t="shared" si="0"/>
        <v>0.21428571428571427</v>
      </c>
      <c r="L26" s="38">
        <f t="shared" si="0"/>
        <v>7.1428571428571425E-2</v>
      </c>
      <c r="M26" s="37">
        <f t="shared" si="0"/>
        <v>377.78571428571428</v>
      </c>
      <c r="N26" s="38">
        <f t="shared" si="0"/>
        <v>0.83928571428571441</v>
      </c>
      <c r="O26" s="37">
        <f t="shared" si="0"/>
        <v>292.9242857142857</v>
      </c>
      <c r="P26" s="38">
        <f t="shared" si="0"/>
        <v>16.007142857142856</v>
      </c>
      <c r="Q26" s="37">
        <f t="shared" si="0"/>
        <v>4958.4178571428574</v>
      </c>
      <c r="R26" s="32"/>
      <c r="S26" s="32"/>
    </row>
    <row r="27" spans="1:19" x14ac:dyDescent="0.25">
      <c r="B27" s="32"/>
      <c r="C27" s="35" t="s">
        <v>68</v>
      </c>
      <c r="D27" s="37"/>
      <c r="E27" s="37"/>
      <c r="F27" s="37"/>
      <c r="G27" s="37"/>
      <c r="H27" s="37">
        <v>9978.91</v>
      </c>
      <c r="I27" s="37">
        <v>23.07</v>
      </c>
      <c r="J27" s="37">
        <v>15.51</v>
      </c>
      <c r="K27" s="38">
        <v>0.84</v>
      </c>
      <c r="L27" s="39">
        <v>0.81599999999999995</v>
      </c>
      <c r="M27" s="39">
        <v>219.48</v>
      </c>
      <c r="N27" s="38">
        <v>0.44</v>
      </c>
      <c r="O27" s="38">
        <v>98.44</v>
      </c>
      <c r="P27" s="38"/>
      <c r="Q27" s="38">
        <v>2.66</v>
      </c>
      <c r="R27" s="32"/>
      <c r="S27" s="32"/>
    </row>
    <row r="28" spans="1:19" x14ac:dyDescent="0.25">
      <c r="B28" s="32"/>
      <c r="C28" s="35" t="s">
        <v>69</v>
      </c>
      <c r="D28" s="38"/>
      <c r="E28" s="36"/>
      <c r="F28" s="38"/>
      <c r="G28" s="36"/>
      <c r="H28" s="38">
        <v>13.27</v>
      </c>
      <c r="I28" s="38">
        <v>5.72</v>
      </c>
      <c r="J28" s="38">
        <v>8.33</v>
      </c>
      <c r="K28" s="38">
        <v>183.04</v>
      </c>
      <c r="L28" s="38">
        <v>529.15</v>
      </c>
      <c r="M28" s="38">
        <v>26.89</v>
      </c>
      <c r="N28" s="38">
        <v>24.6</v>
      </c>
      <c r="O28" s="38">
        <v>15.56</v>
      </c>
      <c r="P28" s="38"/>
      <c r="Q28" s="38">
        <v>2.73</v>
      </c>
      <c r="R28" s="32"/>
      <c r="S28" s="32"/>
    </row>
    <row r="29" spans="1:19" x14ac:dyDescent="0.25">
      <c r="B29" s="32"/>
      <c r="C29" s="40" t="s">
        <v>70</v>
      </c>
      <c r="D29" s="36">
        <f>MAX(D11:D24)</f>
        <v>44239</v>
      </c>
      <c r="E29" s="36">
        <f>MAX(E11:E24)</f>
        <v>44244</v>
      </c>
      <c r="F29" s="37">
        <f>MAX(F11:F24)</f>
        <v>66</v>
      </c>
      <c r="G29" s="37">
        <f t="shared" ref="G29:Q29" si="1">MAX(G11:G24)</f>
        <v>71</v>
      </c>
      <c r="H29" s="37">
        <f t="shared" si="1"/>
        <v>41666.67</v>
      </c>
      <c r="I29" s="37">
        <f t="shared" si="1"/>
        <v>199</v>
      </c>
      <c r="J29" s="37">
        <f t="shared" si="1"/>
        <v>98.5</v>
      </c>
      <c r="K29" s="38">
        <f t="shared" si="1"/>
        <v>1</v>
      </c>
      <c r="L29" s="38">
        <f t="shared" si="1"/>
        <v>1</v>
      </c>
      <c r="M29" s="37">
        <f t="shared" si="1"/>
        <v>520</v>
      </c>
      <c r="N29" s="38">
        <f t="shared" si="1"/>
        <v>1.05</v>
      </c>
      <c r="O29" s="37">
        <f t="shared" si="1"/>
        <v>367.06</v>
      </c>
      <c r="P29" s="38">
        <f t="shared" si="1"/>
        <v>17.7</v>
      </c>
      <c r="Q29" s="37">
        <f t="shared" si="1"/>
        <v>6916.21</v>
      </c>
      <c r="R29" s="32"/>
      <c r="S29" s="32"/>
    </row>
    <row r="30" spans="1:19" x14ac:dyDescent="0.25">
      <c r="B30" s="32"/>
      <c r="C30" s="40" t="s">
        <v>71</v>
      </c>
      <c r="D30" s="36">
        <f>MIN(D11:D24)</f>
        <v>44235</v>
      </c>
      <c r="E30" s="36">
        <f>MIN(E11:E24)</f>
        <v>44239</v>
      </c>
      <c r="F30" s="37">
        <f>MIN(F11:F24)</f>
        <v>62</v>
      </c>
      <c r="G30" s="37">
        <f t="shared" ref="G30:Q30" si="2">MIN(G11:G24)</f>
        <v>66</v>
      </c>
      <c r="H30" s="37">
        <f t="shared" si="2"/>
        <v>20833.330000000002</v>
      </c>
      <c r="I30" s="37">
        <f t="shared" si="2"/>
        <v>172</v>
      </c>
      <c r="J30" s="37">
        <f t="shared" si="2"/>
        <v>67</v>
      </c>
      <c r="K30" s="38">
        <f t="shared" si="2"/>
        <v>0</v>
      </c>
      <c r="L30" s="38">
        <f t="shared" si="2"/>
        <v>0</v>
      </c>
      <c r="M30" s="37">
        <f t="shared" si="2"/>
        <v>269.5</v>
      </c>
      <c r="N30" s="38">
        <f t="shared" si="2"/>
        <v>0.53</v>
      </c>
      <c r="O30" s="37">
        <f t="shared" si="2"/>
        <v>201.56</v>
      </c>
      <c r="P30" s="38">
        <f t="shared" si="2"/>
        <v>14.7</v>
      </c>
      <c r="Q30" s="37">
        <f t="shared" si="2"/>
        <v>3507.04</v>
      </c>
      <c r="R30" s="32"/>
      <c r="S30" s="32"/>
    </row>
    <row r="31" spans="1:19" x14ac:dyDescent="0.25">
      <c r="B31" s="32"/>
      <c r="C31" s="41"/>
      <c r="D31" s="42"/>
      <c r="E31" s="42"/>
      <c r="F31" s="42"/>
      <c r="G31" s="42"/>
      <c r="H31" s="42" t="s">
        <v>72</v>
      </c>
      <c r="I31" s="42" t="s">
        <v>72</v>
      </c>
      <c r="J31" s="42" t="s">
        <v>72</v>
      </c>
      <c r="K31" s="42" t="s">
        <v>72</v>
      </c>
      <c r="L31" s="42" t="s">
        <v>72</v>
      </c>
      <c r="M31" s="42" t="s">
        <v>72</v>
      </c>
      <c r="N31" s="42" t="s">
        <v>72</v>
      </c>
      <c r="O31" s="42" t="s">
        <v>72</v>
      </c>
      <c r="Q31" s="42" t="s">
        <v>72</v>
      </c>
      <c r="R31" s="32"/>
      <c r="S31" s="32"/>
    </row>
    <row r="32" spans="1:19" x14ac:dyDescent="0.25">
      <c r="B32" s="51" t="s">
        <v>73</v>
      </c>
      <c r="C32" s="51"/>
      <c r="D32" s="51"/>
      <c r="E32" s="51"/>
      <c r="F32" s="51"/>
      <c r="G32" s="51"/>
      <c r="H32" s="51"/>
      <c r="I32" s="51"/>
      <c r="J32" s="51"/>
      <c r="K32" s="51"/>
      <c r="L32" s="43"/>
      <c r="M32" s="32"/>
      <c r="N32" s="32"/>
      <c r="O32" s="32"/>
      <c r="P32" s="32"/>
      <c r="Q32" s="32"/>
      <c r="R32" s="32"/>
      <c r="S32" s="32"/>
    </row>
    <row r="33" spans="2:19" x14ac:dyDescent="0.25">
      <c r="B33" s="51" t="s">
        <v>74</v>
      </c>
      <c r="C33" s="51"/>
      <c r="D33" s="51"/>
      <c r="E33" s="51"/>
      <c r="F33" s="51"/>
      <c r="G33" s="52"/>
      <c r="H33" s="52"/>
      <c r="I33" s="44"/>
      <c r="J33" s="44"/>
      <c r="K33" s="44"/>
      <c r="L33" s="44"/>
      <c r="M33" s="32"/>
      <c r="N33" s="32"/>
      <c r="O33" s="32"/>
      <c r="P33" s="32"/>
      <c r="Q33" s="32"/>
      <c r="R33" s="32"/>
      <c r="S33" s="32"/>
    </row>
    <row r="34" spans="2:19" x14ac:dyDescent="0.25">
      <c r="B34" s="51" t="s">
        <v>75</v>
      </c>
      <c r="C34" s="51"/>
      <c r="D34" s="51"/>
      <c r="E34" s="51"/>
      <c r="F34" s="43"/>
      <c r="G34" s="44"/>
      <c r="H34" s="44"/>
      <c r="I34" s="44"/>
      <c r="J34" s="44"/>
      <c r="K34" s="44"/>
      <c r="L34" s="44"/>
      <c r="M34" s="45"/>
      <c r="N34" s="45"/>
      <c r="O34" s="32"/>
      <c r="P34" s="32"/>
      <c r="Q34" s="32"/>
      <c r="R34" s="32"/>
      <c r="S34" s="32"/>
    </row>
    <row r="35" spans="2:19" x14ac:dyDescent="0.25">
      <c r="B35" s="44" t="s">
        <v>76</v>
      </c>
      <c r="C35" s="43"/>
      <c r="D35" s="43"/>
      <c r="E35" s="43"/>
      <c r="F35" s="43"/>
      <c r="G35" s="46"/>
      <c r="H35" s="46"/>
      <c r="I35" s="46"/>
      <c r="J35" s="46"/>
      <c r="K35" s="46"/>
      <c r="L35" s="46"/>
      <c r="M35" s="46"/>
      <c r="N35" s="46"/>
      <c r="O35" s="32"/>
      <c r="P35" s="32"/>
      <c r="Q35" s="32"/>
      <c r="R35" s="32"/>
      <c r="S35" s="32"/>
    </row>
  </sheetData>
  <mergeCells count="6">
    <mergeCell ref="B34:E34"/>
    <mergeCell ref="A2:J2"/>
    <mergeCell ref="D9:E9"/>
    <mergeCell ref="I9:J9"/>
    <mergeCell ref="B32:K32"/>
    <mergeCell ref="B33:H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2021-08-03T17:23:19Z</dcterms:created>
  <dcterms:modified xsi:type="dcterms:W3CDTF">2021-08-10T18:46:44Z</dcterms:modified>
</cp:coreProperties>
</file>