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 para presentar\"/>
    </mc:Choice>
  </mc:AlternateContent>
  <xr:revisionPtr revIDLastSave="0" documentId="13_ncr:1_{18E2729D-663B-48D2-AB3F-E2C455DC1A1F}" xr6:coauthVersionLast="47" xr6:coauthVersionMax="47" xr10:uidLastSave="{00000000-0000-0000-0000-000000000000}"/>
  <bookViews>
    <workbookView xWindow="-120" yWindow="-120" windowWidth="20730" windowHeight="11160" xr2:uid="{C718FDC7-83CB-4F96-9CBF-B279358D97E3}"/>
  </bookViews>
  <sheets>
    <sheet name="Tandil ST" sheetId="1" r:id="rId1"/>
    <sheet name="Ambien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D40" i="1"/>
  <c r="J39" i="1"/>
  <c r="I39" i="1"/>
  <c r="H39" i="1"/>
  <c r="G39" i="1"/>
  <c r="F39" i="1"/>
  <c r="E39" i="1"/>
  <c r="D39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<sst xmlns="http://schemas.openxmlformats.org/spreadsheetml/2006/main" count="110" uniqueCount="76">
  <si>
    <t>CAMPAÑA 2021-22 SIEMBRA DIRECTA TARDÍA (52 cm entre surcos)</t>
  </si>
  <si>
    <t>SIEMBRA: 2/12/2021</t>
  </si>
  <si>
    <t>EMERGENCIA: 11/12/2021</t>
  </si>
  <si>
    <t>HERBICIDA PREEMERGENTE: 2 l/ha Glifosato + 1,5 kg/ha Atrazina 90</t>
  </si>
  <si>
    <t xml:space="preserve">FERTILIZACION CON LA SIEMBRA: 100 kg DAP a la siembra      Urea: 3 hojas: 195 kg/ha </t>
  </si>
  <si>
    <t>Nº REPETICIONES:    3</t>
  </si>
  <si>
    <r>
      <t>Scia Parcela : 12,48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(4 surcos 0,52 m x 6 m)        COSECHA 3,15 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( 2 surcos 0,52x 3m)</t>
    </r>
  </si>
  <si>
    <t>Nº HIBRIDOS: 23</t>
  </si>
  <si>
    <t>HUMEDAD</t>
  </si>
  <si>
    <t>Rendimiento</t>
  </si>
  <si>
    <t>N° O</t>
  </si>
  <si>
    <t>CRIADERO</t>
  </si>
  <si>
    <t>HIBRIDO</t>
  </si>
  <si>
    <t>Días E-R1</t>
  </si>
  <si>
    <t>Fecha R1</t>
  </si>
  <si>
    <t>Densidad</t>
  </si>
  <si>
    <t>Macollos fértiles/pl</t>
  </si>
  <si>
    <t>Espigas/pl</t>
  </si>
  <si>
    <t>%</t>
  </si>
  <si>
    <t>(14,5% H°)</t>
  </si>
  <si>
    <t>Letras</t>
  </si>
  <si>
    <t>LIMAGRAIN</t>
  </si>
  <si>
    <t>SRM 6620 VT3p</t>
  </si>
  <si>
    <t xml:space="preserve">A     </t>
  </si>
  <si>
    <t>ACA</t>
  </si>
  <si>
    <t>ACA 484 VT3P</t>
  </si>
  <si>
    <t xml:space="preserve">A B   </t>
  </si>
  <si>
    <t>NORD SEMILLAS</t>
  </si>
  <si>
    <t>BORAX PWU</t>
  </si>
  <si>
    <t>ACA 470 VT3P</t>
  </si>
  <si>
    <t>Syngenta</t>
  </si>
  <si>
    <t>NK 842 Víptera3</t>
  </si>
  <si>
    <t>KWS</t>
  </si>
  <si>
    <t>KM 3927 VIP3</t>
  </si>
  <si>
    <t>KM 4216 VIP3</t>
  </si>
  <si>
    <t>Brevant</t>
  </si>
  <si>
    <t>BRV 8472PWUN</t>
  </si>
  <si>
    <t>KM 3916 VIP3</t>
  </si>
  <si>
    <t>Nidera</t>
  </si>
  <si>
    <t>NS 7921 CLViP 3</t>
  </si>
  <si>
    <t>Ax 7784 Vt3P</t>
  </si>
  <si>
    <t>BRV 8380PWU</t>
  </si>
  <si>
    <t>SPS</t>
  </si>
  <si>
    <t>SPS 2743 VIP3</t>
  </si>
  <si>
    <t>ACRUX PWU</t>
  </si>
  <si>
    <t>ACA EXP. 18MZ227VT3P</t>
  </si>
  <si>
    <t>ACA 476 VT3P</t>
  </si>
  <si>
    <t xml:space="preserve">A B C </t>
  </si>
  <si>
    <t>NS 7621 ViP 3</t>
  </si>
  <si>
    <t>Qseed</t>
  </si>
  <si>
    <t>QS72-01</t>
  </si>
  <si>
    <t>ACA 473 VT3P</t>
  </si>
  <si>
    <t>ACA 481 VT3P</t>
  </si>
  <si>
    <t xml:space="preserve">  B C </t>
  </si>
  <si>
    <t>ACA EXP. 18MZ242VIP3</t>
  </si>
  <si>
    <t>Los prados</t>
  </si>
  <si>
    <t>AMERICANA 3900 VT3P</t>
  </si>
  <si>
    <t>ISP</t>
  </si>
  <si>
    <t>G&amp;S 663 BT TURBO</t>
  </si>
  <si>
    <t xml:space="preserve">    C 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</si>
  <si>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</si>
  <si>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</si>
  <si>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</si>
  <si>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</si>
  <si>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</si>
  <si>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</si>
  <si>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</si>
  <si>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</si>
  <si>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</si>
  <si>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</si>
  <si>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</si>
  <si>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</si>
  <si>
    <t>mes</t>
  </si>
  <si>
    <t>Década</t>
  </si>
  <si>
    <t>Precipitaciones</t>
  </si>
  <si>
    <t>Por: Leandro Pontaroli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</si>
</sst>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1" fontId="0" fillId="0" borderId="0" xfId="0" applyNumberFormat="1"/>
    <xf numFmtId="164" fontId="0" fillId="0" borderId="0" xfId="0" applyNumberFormat="1"/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6" fillId="0" borderId="0" xfId="0" applyNumberFormat="1" applyFont="1"/>
    <xf numFmtId="0" fontId="7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6" fontId="2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7" xfId="0" applyBorder="1"/>
    <xf numFmtId="1" fontId="0" fillId="0" borderId="8" xfId="0" applyNumberFormat="1" applyBorder="1"/>
    <xf numFmtId="1" fontId="0" fillId="0" borderId="10" xfId="0" applyNumberFormat="1" applyBorder="1"/>
    <xf numFmtId="0" fontId="0" fillId="0" borderId="12" xfId="0" applyBorder="1"/>
    <xf numFmtId="1" fontId="0" fillId="0" borderId="13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/>
    <xf numFmtId="1" fontId="0" fillId="0" borderId="3" xfId="0" applyNumberFormat="1" applyBorder="1"/>
    <xf numFmtId="0" fontId="2" fillId="0" borderId="0" xfId="0" applyFont="1"/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69737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5719B1-8147-41C1-947C-6FAFA3FC0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0"/>
          <a:ext cx="1171575" cy="841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1</xdr:row>
      <xdr:rowOff>76200</xdr:rowOff>
    </xdr:from>
    <xdr:to>
      <xdr:col>11</xdr:col>
      <xdr:colOff>360680</xdr:colOff>
      <xdr:row>15</xdr:row>
      <xdr:rowOff>116205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4468D2-D22F-455B-82F2-63BD25B70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257175"/>
          <a:ext cx="5675630" cy="270700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809625</xdr:colOff>
      <xdr:row>17</xdr:row>
      <xdr:rowOff>171450</xdr:rowOff>
    </xdr:from>
    <xdr:to>
      <xdr:col>11</xdr:col>
      <xdr:colOff>341630</xdr:colOff>
      <xdr:row>32</xdr:row>
      <xdr:rowOff>14605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742B1-E3C9-49CC-BE8D-AA00C95CF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3248025"/>
          <a:ext cx="5675630" cy="27006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A36A7-4936-43B2-AB62-A445C0777F20}">
  <dimension ref="A1:N46"/>
  <sheetViews>
    <sheetView tabSelected="1" workbookViewId="0">
      <selection activeCell="N2" sqref="N2"/>
    </sheetView>
  </sheetViews>
  <sheetFormatPr baseColWidth="10" defaultRowHeight="15" x14ac:dyDescent="0.25"/>
  <cols>
    <col min="2" max="2" width="24.85546875" customWidth="1"/>
    <col min="3" max="3" width="14.42578125" customWidth="1"/>
  </cols>
  <sheetData>
    <row r="1" spans="1:14" ht="15.75" x14ac:dyDescent="0.25">
      <c r="D1" s="1" t="s">
        <v>0</v>
      </c>
      <c r="E1" s="1"/>
      <c r="F1" s="1"/>
      <c r="G1" s="1"/>
      <c r="H1" s="1"/>
      <c r="I1" s="1"/>
      <c r="J1" s="1"/>
      <c r="K1" s="31"/>
      <c r="L1" s="31"/>
      <c r="M1" s="31"/>
      <c r="N1" s="31" t="s">
        <v>75</v>
      </c>
    </row>
    <row r="2" spans="1:14" ht="15.75" x14ac:dyDescent="0.25">
      <c r="K2" s="49"/>
      <c r="L2" s="49"/>
      <c r="M2" s="49"/>
      <c r="N2" s="31"/>
    </row>
    <row r="3" spans="1:14" x14ac:dyDescent="0.25">
      <c r="A3" s="2" t="s">
        <v>1</v>
      </c>
      <c r="B3" s="2"/>
      <c r="C3" s="3"/>
      <c r="D3" s="4"/>
      <c r="E3" s="4"/>
      <c r="F3" s="2" t="s">
        <v>2</v>
      </c>
      <c r="G3" s="4"/>
      <c r="H3" s="3"/>
      <c r="I3" s="5"/>
      <c r="J3" s="2"/>
      <c r="K3" s="31"/>
      <c r="L3" s="31"/>
      <c r="M3" s="31"/>
      <c r="N3" s="31"/>
    </row>
    <row r="4" spans="1:14" x14ac:dyDescent="0.25">
      <c r="A4" s="2" t="s">
        <v>3</v>
      </c>
      <c r="B4" s="2"/>
      <c r="C4" s="2"/>
      <c r="D4" s="4"/>
      <c r="E4" s="4"/>
      <c r="F4" s="4"/>
      <c r="G4" s="4"/>
      <c r="H4" s="4"/>
      <c r="K4" s="4"/>
      <c r="L4" s="4"/>
      <c r="M4" s="4"/>
      <c r="N4" s="4"/>
    </row>
    <row r="5" spans="1:14" x14ac:dyDescent="0.25">
      <c r="A5" s="2" t="s">
        <v>4</v>
      </c>
      <c r="B5" s="2"/>
      <c r="C5" s="2"/>
      <c r="D5" s="4"/>
      <c r="E5" s="4"/>
      <c r="F5" s="4"/>
      <c r="G5" s="4"/>
      <c r="H5" s="4"/>
      <c r="K5" s="4"/>
      <c r="L5" s="4"/>
      <c r="M5" s="4"/>
      <c r="N5" s="4"/>
    </row>
    <row r="6" spans="1:14" x14ac:dyDescent="0.25">
      <c r="A6" s="2" t="s">
        <v>5</v>
      </c>
      <c r="B6" s="2"/>
      <c r="C6" s="2"/>
      <c r="D6" s="4"/>
      <c r="E6" s="4"/>
      <c r="F6" s="4"/>
      <c r="G6" s="4"/>
      <c r="H6" s="4"/>
      <c r="K6" s="4"/>
      <c r="L6" s="4"/>
      <c r="M6" s="4"/>
      <c r="N6" s="4"/>
    </row>
    <row r="7" spans="1:14" x14ac:dyDescent="0.25">
      <c r="A7" s="2" t="s">
        <v>6</v>
      </c>
      <c r="B7" s="2"/>
      <c r="C7" s="2"/>
      <c r="D7" s="2"/>
    </row>
    <row r="8" spans="1:14" x14ac:dyDescent="0.25">
      <c r="A8" s="42" t="s">
        <v>7</v>
      </c>
      <c r="B8" s="43"/>
      <c r="C8" s="43"/>
      <c r="D8" s="43"/>
      <c r="E8" s="4"/>
      <c r="F8" s="4"/>
      <c r="G8" s="4"/>
      <c r="H8" s="4"/>
    </row>
    <row r="9" spans="1:14" x14ac:dyDescent="0.25">
      <c r="D9" s="6"/>
    </row>
    <row r="10" spans="1:14" x14ac:dyDescent="0.25">
      <c r="A10" s="7"/>
      <c r="B10" s="7"/>
      <c r="C10" s="7"/>
      <c r="D10" s="7"/>
      <c r="E10" s="7"/>
      <c r="F10" s="7"/>
      <c r="H10" s="7"/>
      <c r="I10" s="8" t="s">
        <v>8</v>
      </c>
      <c r="J10" s="9" t="s">
        <v>9</v>
      </c>
      <c r="K10" s="10"/>
    </row>
    <row r="11" spans="1:14" x14ac:dyDescent="0.25">
      <c r="A11" s="11" t="s">
        <v>10</v>
      </c>
      <c r="B11" s="12" t="s">
        <v>11</v>
      </c>
      <c r="C11" s="12" t="s">
        <v>12</v>
      </c>
      <c r="D11" s="13" t="s">
        <v>13</v>
      </c>
      <c r="E11" s="11" t="s">
        <v>14</v>
      </c>
      <c r="F11" s="12" t="s">
        <v>15</v>
      </c>
      <c r="G11" s="13" t="s">
        <v>16</v>
      </c>
      <c r="H11" s="13" t="s">
        <v>17</v>
      </c>
      <c r="I11" s="14" t="s">
        <v>18</v>
      </c>
      <c r="J11" s="14" t="s">
        <v>19</v>
      </c>
      <c r="K11" s="15" t="s">
        <v>20</v>
      </c>
    </row>
    <row r="12" spans="1:14" x14ac:dyDescent="0.25">
      <c r="A12" s="16">
        <v>8</v>
      </c>
      <c r="B12" s="17" t="s">
        <v>21</v>
      </c>
      <c r="C12" s="18" t="s">
        <v>22</v>
      </c>
      <c r="D12" s="6">
        <v>44606</v>
      </c>
      <c r="E12">
        <v>65</v>
      </c>
      <c r="F12" s="19">
        <v>59259.26</v>
      </c>
      <c r="G12" s="20">
        <v>0</v>
      </c>
      <c r="H12" s="20">
        <v>1.59</v>
      </c>
      <c r="I12" s="20">
        <v>19.73</v>
      </c>
      <c r="J12" s="19">
        <v>12293.33</v>
      </c>
      <c r="K12" t="s">
        <v>23</v>
      </c>
    </row>
    <row r="13" spans="1:14" x14ac:dyDescent="0.25">
      <c r="A13" s="16">
        <v>5</v>
      </c>
      <c r="B13" s="17" t="s">
        <v>24</v>
      </c>
      <c r="C13" s="18" t="s">
        <v>25</v>
      </c>
      <c r="D13" s="6">
        <v>44606</v>
      </c>
      <c r="E13">
        <v>65</v>
      </c>
      <c r="F13" s="19">
        <v>58201.06</v>
      </c>
      <c r="G13" s="20">
        <v>0.05</v>
      </c>
      <c r="H13" s="20">
        <v>1.88</v>
      </c>
      <c r="I13" s="20">
        <v>19.329999999999998</v>
      </c>
      <c r="J13" s="19">
        <v>11919.33</v>
      </c>
      <c r="K13" t="s">
        <v>26</v>
      </c>
    </row>
    <row r="14" spans="1:14" x14ac:dyDescent="0.25">
      <c r="A14" s="16">
        <v>14</v>
      </c>
      <c r="B14" s="17" t="s">
        <v>27</v>
      </c>
      <c r="C14" s="18" t="s">
        <v>28</v>
      </c>
      <c r="D14" s="6">
        <v>44604</v>
      </c>
      <c r="E14">
        <v>63</v>
      </c>
      <c r="F14" s="19">
        <v>55026.46</v>
      </c>
      <c r="G14" s="20">
        <v>0.31</v>
      </c>
      <c r="H14" s="20">
        <v>1.38</v>
      </c>
      <c r="I14" s="20">
        <v>18.73</v>
      </c>
      <c r="J14" s="19">
        <v>11865.33</v>
      </c>
      <c r="K14" t="s">
        <v>26</v>
      </c>
    </row>
    <row r="15" spans="1:14" x14ac:dyDescent="0.25">
      <c r="A15" s="16">
        <v>1</v>
      </c>
      <c r="B15" s="17" t="s">
        <v>24</v>
      </c>
      <c r="C15" s="21" t="s">
        <v>29</v>
      </c>
      <c r="D15" s="6">
        <v>44604</v>
      </c>
      <c r="E15">
        <v>63</v>
      </c>
      <c r="F15" s="19">
        <v>59259.26</v>
      </c>
      <c r="G15" s="20">
        <v>0.11</v>
      </c>
      <c r="H15" s="20">
        <v>2</v>
      </c>
      <c r="I15" s="20">
        <v>17.57</v>
      </c>
      <c r="J15" s="19">
        <v>11683</v>
      </c>
      <c r="K15" t="s">
        <v>26</v>
      </c>
    </row>
    <row r="16" spans="1:14" x14ac:dyDescent="0.25">
      <c r="A16" s="16">
        <v>26</v>
      </c>
      <c r="B16" s="17" t="s">
        <v>30</v>
      </c>
      <c r="C16" s="22" t="s">
        <v>31</v>
      </c>
      <c r="D16" s="6">
        <v>44606</v>
      </c>
      <c r="E16">
        <v>65</v>
      </c>
      <c r="F16" s="19">
        <v>53968.25</v>
      </c>
      <c r="G16" s="20">
        <v>0</v>
      </c>
      <c r="H16" s="20">
        <v>1.85</v>
      </c>
      <c r="I16" s="20">
        <v>17.77</v>
      </c>
      <c r="J16" s="19">
        <v>11279.33</v>
      </c>
      <c r="K16" t="s">
        <v>26</v>
      </c>
    </row>
    <row r="17" spans="1:11" x14ac:dyDescent="0.25">
      <c r="A17" s="16">
        <v>36</v>
      </c>
      <c r="B17" s="17" t="s">
        <v>32</v>
      </c>
      <c r="C17" s="22" t="s">
        <v>33</v>
      </c>
      <c r="D17" s="6">
        <v>44604</v>
      </c>
      <c r="E17">
        <v>63</v>
      </c>
      <c r="F17" s="19">
        <v>52910.05</v>
      </c>
      <c r="G17" s="20">
        <v>0.06</v>
      </c>
      <c r="H17" s="20">
        <v>1.86</v>
      </c>
      <c r="I17" s="20">
        <v>18.93</v>
      </c>
      <c r="J17" s="19">
        <v>11167.67</v>
      </c>
      <c r="K17" t="s">
        <v>26</v>
      </c>
    </row>
    <row r="18" spans="1:11" x14ac:dyDescent="0.25">
      <c r="A18" s="16">
        <v>35</v>
      </c>
      <c r="B18" s="17" t="s">
        <v>32</v>
      </c>
      <c r="C18" s="22" t="s">
        <v>34</v>
      </c>
      <c r="D18" s="6">
        <v>44607</v>
      </c>
      <c r="E18">
        <v>66</v>
      </c>
      <c r="F18" s="19">
        <v>57142.86</v>
      </c>
      <c r="G18" s="20">
        <v>0.06</v>
      </c>
      <c r="H18" s="20">
        <v>1.43</v>
      </c>
      <c r="I18" s="20">
        <v>19.63</v>
      </c>
      <c r="J18" s="19">
        <v>11148</v>
      </c>
      <c r="K18" t="s">
        <v>26</v>
      </c>
    </row>
    <row r="19" spans="1:11" x14ac:dyDescent="0.25">
      <c r="A19" s="16">
        <v>21</v>
      </c>
      <c r="B19" s="17" t="s">
        <v>35</v>
      </c>
      <c r="C19" s="18" t="s">
        <v>36</v>
      </c>
      <c r="D19" s="6">
        <v>44606</v>
      </c>
      <c r="E19">
        <v>65</v>
      </c>
      <c r="F19" s="19">
        <v>55026.46</v>
      </c>
      <c r="G19" s="20">
        <v>0.06</v>
      </c>
      <c r="H19" s="20">
        <v>1.55</v>
      </c>
      <c r="I19" s="20">
        <v>19.63</v>
      </c>
      <c r="J19" s="19">
        <v>11094.67</v>
      </c>
      <c r="K19" t="s">
        <v>26</v>
      </c>
    </row>
    <row r="20" spans="1:11" x14ac:dyDescent="0.25">
      <c r="A20" s="16">
        <v>34</v>
      </c>
      <c r="B20" s="17" t="s">
        <v>32</v>
      </c>
      <c r="C20" s="22" t="s">
        <v>37</v>
      </c>
      <c r="D20" s="6">
        <v>44605</v>
      </c>
      <c r="E20">
        <v>64</v>
      </c>
      <c r="F20" s="19">
        <v>55026.46</v>
      </c>
      <c r="G20" s="20">
        <v>0.06</v>
      </c>
      <c r="H20" s="20">
        <v>1.23</v>
      </c>
      <c r="I20" s="20">
        <v>19.100000000000001</v>
      </c>
      <c r="J20" s="19">
        <v>11049</v>
      </c>
      <c r="K20" t="s">
        <v>26</v>
      </c>
    </row>
    <row r="21" spans="1:11" x14ac:dyDescent="0.25">
      <c r="A21" s="16">
        <v>10</v>
      </c>
      <c r="B21" s="17" t="s">
        <v>38</v>
      </c>
      <c r="C21" s="18" t="s">
        <v>39</v>
      </c>
      <c r="D21" s="6">
        <v>44607</v>
      </c>
      <c r="E21">
        <v>66</v>
      </c>
      <c r="F21" s="19">
        <v>52910.05</v>
      </c>
      <c r="G21" s="20">
        <v>0.22</v>
      </c>
      <c r="H21" s="20">
        <v>1.42</v>
      </c>
      <c r="I21" s="20">
        <v>19.829999999999998</v>
      </c>
      <c r="J21" s="19">
        <v>11037.33</v>
      </c>
      <c r="K21" t="s">
        <v>26</v>
      </c>
    </row>
    <row r="22" spans="1:11" x14ac:dyDescent="0.25">
      <c r="A22" s="16">
        <v>12</v>
      </c>
      <c r="B22" s="17" t="s">
        <v>38</v>
      </c>
      <c r="C22" s="18" t="s">
        <v>40</v>
      </c>
      <c r="D22" s="6">
        <v>44607</v>
      </c>
      <c r="E22">
        <v>66</v>
      </c>
      <c r="F22" s="19">
        <v>53968.25</v>
      </c>
      <c r="G22" s="20">
        <v>0.81</v>
      </c>
      <c r="H22" s="20">
        <v>1.81</v>
      </c>
      <c r="I22" s="20">
        <v>20.27</v>
      </c>
      <c r="J22" s="19">
        <v>11033</v>
      </c>
      <c r="K22" t="s">
        <v>26</v>
      </c>
    </row>
    <row r="23" spans="1:11" x14ac:dyDescent="0.25">
      <c r="A23" s="16">
        <v>20</v>
      </c>
      <c r="B23" s="17" t="s">
        <v>35</v>
      </c>
      <c r="C23" s="18" t="s">
        <v>41</v>
      </c>
      <c r="D23" s="6">
        <v>44604</v>
      </c>
      <c r="E23">
        <v>63</v>
      </c>
      <c r="F23" s="19">
        <v>55026.46</v>
      </c>
      <c r="G23" s="20">
        <v>0.18</v>
      </c>
      <c r="H23" s="20">
        <v>1.22</v>
      </c>
      <c r="I23" s="20">
        <v>17.73</v>
      </c>
      <c r="J23" s="19">
        <v>10985.67</v>
      </c>
      <c r="K23" t="s">
        <v>26</v>
      </c>
    </row>
    <row r="24" spans="1:11" x14ac:dyDescent="0.25">
      <c r="A24" s="16">
        <v>27</v>
      </c>
      <c r="B24" s="17" t="s">
        <v>42</v>
      </c>
      <c r="C24" s="22" t="s">
        <v>43</v>
      </c>
      <c r="D24" s="6">
        <v>44606</v>
      </c>
      <c r="E24">
        <v>65</v>
      </c>
      <c r="F24" s="19">
        <v>58201.06</v>
      </c>
      <c r="G24" s="20">
        <v>0.11</v>
      </c>
      <c r="H24" s="20">
        <v>1.72</v>
      </c>
      <c r="I24" s="20">
        <v>21.43</v>
      </c>
      <c r="J24" s="19">
        <v>10928.33</v>
      </c>
      <c r="K24" t="s">
        <v>26</v>
      </c>
    </row>
    <row r="25" spans="1:11" x14ac:dyDescent="0.25">
      <c r="A25" s="16">
        <v>13</v>
      </c>
      <c r="B25" s="17" t="s">
        <v>27</v>
      </c>
      <c r="C25" s="18" t="s">
        <v>44</v>
      </c>
      <c r="D25" s="6">
        <v>44604</v>
      </c>
      <c r="E25">
        <v>63</v>
      </c>
      <c r="F25" s="19">
        <v>57142.86</v>
      </c>
      <c r="G25" s="20">
        <v>0.12</v>
      </c>
      <c r="H25" s="20">
        <v>1.68</v>
      </c>
      <c r="I25" s="20">
        <v>19.3</v>
      </c>
      <c r="J25" s="19">
        <v>10928</v>
      </c>
      <c r="K25" t="s">
        <v>26</v>
      </c>
    </row>
    <row r="26" spans="1:11" x14ac:dyDescent="0.25">
      <c r="A26" s="16">
        <v>6</v>
      </c>
      <c r="B26" s="17" t="s">
        <v>24</v>
      </c>
      <c r="C26" s="18" t="s">
        <v>45</v>
      </c>
      <c r="D26" s="6">
        <v>44606</v>
      </c>
      <c r="E26">
        <v>65</v>
      </c>
      <c r="F26" s="19">
        <v>56084.66</v>
      </c>
      <c r="G26" s="20">
        <v>0.06</v>
      </c>
      <c r="H26" s="20">
        <v>1.54</v>
      </c>
      <c r="I26" s="20">
        <v>18.8</v>
      </c>
      <c r="J26" s="19">
        <v>10908</v>
      </c>
      <c r="K26" t="s">
        <v>26</v>
      </c>
    </row>
    <row r="27" spans="1:11" x14ac:dyDescent="0.25">
      <c r="A27" s="16">
        <v>3</v>
      </c>
      <c r="B27" s="17" t="s">
        <v>24</v>
      </c>
      <c r="C27" s="18" t="s">
        <v>46</v>
      </c>
      <c r="D27" s="6">
        <v>44606</v>
      </c>
      <c r="E27">
        <v>65</v>
      </c>
      <c r="F27" s="19">
        <v>58201.06</v>
      </c>
      <c r="G27" s="20">
        <v>0</v>
      </c>
      <c r="H27" s="20">
        <v>1.72</v>
      </c>
      <c r="I27" s="20">
        <v>19.07</v>
      </c>
      <c r="J27" s="19">
        <v>10737.33</v>
      </c>
      <c r="K27" t="s">
        <v>47</v>
      </c>
    </row>
    <row r="28" spans="1:11" x14ac:dyDescent="0.25">
      <c r="A28" s="16">
        <v>9</v>
      </c>
      <c r="B28" s="17" t="s">
        <v>38</v>
      </c>
      <c r="C28" s="18" t="s">
        <v>48</v>
      </c>
      <c r="D28" s="6">
        <v>44607</v>
      </c>
      <c r="E28">
        <v>66</v>
      </c>
      <c r="F28" s="19">
        <v>53968.25</v>
      </c>
      <c r="G28" s="20">
        <v>0.34</v>
      </c>
      <c r="H28" s="20">
        <v>1.93</v>
      </c>
      <c r="I28" s="20">
        <v>18.829999999999998</v>
      </c>
      <c r="J28" s="19">
        <v>10699.33</v>
      </c>
      <c r="K28" t="s">
        <v>47</v>
      </c>
    </row>
    <row r="29" spans="1:11" x14ac:dyDescent="0.25">
      <c r="A29" s="16">
        <v>16</v>
      </c>
      <c r="B29" s="17" t="s">
        <v>49</v>
      </c>
      <c r="C29" s="18" t="s">
        <v>50</v>
      </c>
      <c r="D29" s="6">
        <v>44606</v>
      </c>
      <c r="E29">
        <v>65</v>
      </c>
      <c r="F29" s="19">
        <v>56084.66</v>
      </c>
      <c r="G29" s="20">
        <v>0.1</v>
      </c>
      <c r="H29" s="20">
        <v>1.79</v>
      </c>
      <c r="I29" s="20">
        <v>19.03</v>
      </c>
      <c r="J29" s="19">
        <v>10680.33</v>
      </c>
      <c r="K29" t="s">
        <v>47</v>
      </c>
    </row>
    <row r="30" spans="1:11" x14ac:dyDescent="0.25">
      <c r="A30" s="16">
        <v>2</v>
      </c>
      <c r="B30" s="17" t="s">
        <v>24</v>
      </c>
      <c r="C30" s="18" t="s">
        <v>51</v>
      </c>
      <c r="D30" s="6">
        <v>44604</v>
      </c>
      <c r="E30">
        <v>63</v>
      </c>
      <c r="F30" s="19">
        <v>50793.65</v>
      </c>
      <c r="G30" s="20">
        <v>0</v>
      </c>
      <c r="H30" s="20">
        <v>1.48</v>
      </c>
      <c r="I30" s="20">
        <v>18.5</v>
      </c>
      <c r="J30" s="19">
        <v>10614.33</v>
      </c>
      <c r="K30" t="s">
        <v>47</v>
      </c>
    </row>
    <row r="31" spans="1:11" x14ac:dyDescent="0.25">
      <c r="A31" s="16">
        <v>4</v>
      </c>
      <c r="B31" s="17" t="s">
        <v>24</v>
      </c>
      <c r="C31" s="18" t="s">
        <v>52</v>
      </c>
      <c r="D31" s="6">
        <v>44604</v>
      </c>
      <c r="E31">
        <v>63</v>
      </c>
      <c r="F31" s="19">
        <v>56084.66</v>
      </c>
      <c r="G31" s="20">
        <v>0.06</v>
      </c>
      <c r="H31" s="20">
        <v>1.84</v>
      </c>
      <c r="I31" s="20">
        <v>16.47</v>
      </c>
      <c r="J31" s="19">
        <v>10393.67</v>
      </c>
      <c r="K31" t="s">
        <v>53</v>
      </c>
    </row>
    <row r="32" spans="1:11" x14ac:dyDescent="0.25">
      <c r="A32" s="16">
        <v>7</v>
      </c>
      <c r="B32" s="17" t="s">
        <v>24</v>
      </c>
      <c r="C32" s="18" t="s">
        <v>54</v>
      </c>
      <c r="D32" s="6">
        <v>44607</v>
      </c>
      <c r="E32">
        <v>66</v>
      </c>
      <c r="F32" s="19">
        <v>53968.25</v>
      </c>
      <c r="G32" s="20">
        <v>0.28000000000000003</v>
      </c>
      <c r="H32" s="20">
        <v>1.87</v>
      </c>
      <c r="I32" s="20">
        <v>22.73</v>
      </c>
      <c r="J32" s="19">
        <v>10368.67</v>
      </c>
      <c r="K32" t="s">
        <v>53</v>
      </c>
    </row>
    <row r="33" spans="1:13" x14ac:dyDescent="0.25">
      <c r="A33" s="16">
        <v>32</v>
      </c>
      <c r="B33" s="17" t="s">
        <v>55</v>
      </c>
      <c r="C33" s="22" t="s">
        <v>56</v>
      </c>
      <c r="D33" s="6">
        <v>44606</v>
      </c>
      <c r="E33">
        <v>65</v>
      </c>
      <c r="F33" s="19">
        <v>51851.85</v>
      </c>
      <c r="G33" s="20">
        <v>0.45</v>
      </c>
      <c r="H33" s="20">
        <v>1.68</v>
      </c>
      <c r="I33" s="20">
        <v>18.57</v>
      </c>
      <c r="J33" s="19">
        <v>10361</v>
      </c>
      <c r="K33" t="s">
        <v>53</v>
      </c>
    </row>
    <row r="34" spans="1:13" x14ac:dyDescent="0.25">
      <c r="A34" s="16">
        <v>15</v>
      </c>
      <c r="B34" s="17" t="s">
        <v>57</v>
      </c>
      <c r="C34" s="18" t="s">
        <v>58</v>
      </c>
      <c r="D34" s="6">
        <v>44606</v>
      </c>
      <c r="E34">
        <v>65</v>
      </c>
      <c r="F34" s="19">
        <v>58201.06</v>
      </c>
      <c r="G34" s="20">
        <v>0</v>
      </c>
      <c r="H34" s="20">
        <v>1</v>
      </c>
      <c r="I34" s="20">
        <v>19.87</v>
      </c>
      <c r="J34" s="19">
        <v>9061.67</v>
      </c>
      <c r="K34" t="s">
        <v>59</v>
      </c>
    </row>
    <row r="35" spans="1:13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23"/>
      <c r="L35" s="23"/>
      <c r="M35" s="23"/>
    </row>
    <row r="36" spans="1:13" x14ac:dyDescent="0.25">
      <c r="A36" s="7"/>
      <c r="B36" s="7"/>
      <c r="C36" s="24" t="s">
        <v>60</v>
      </c>
      <c r="D36" s="25">
        <f>AVERAGE(D12:D34)</f>
        <v>44605.565217391304</v>
      </c>
      <c r="E36" s="26">
        <f>AVERAGE(E12:E34)</f>
        <v>64.565217391304344</v>
      </c>
      <c r="F36" s="26">
        <f>AVERAGE(F12:F34)</f>
        <v>55578.560869565226</v>
      </c>
      <c r="G36" s="27">
        <f>AVERAGE(G12:G34)</f>
        <v>0.14956521739130438</v>
      </c>
      <c r="H36" s="27">
        <f t="shared" ref="H36:I36" si="0">AVERAGE(H12:H34)</f>
        <v>1.6291304347826083</v>
      </c>
      <c r="I36" s="27">
        <f t="shared" si="0"/>
        <v>19.167391304347831</v>
      </c>
      <c r="J36" s="26">
        <f>AVERAGE(J12:J34)</f>
        <v>10966.79652173913</v>
      </c>
    </row>
    <row r="37" spans="1:13" x14ac:dyDescent="0.25">
      <c r="A37" s="7"/>
      <c r="B37" s="7"/>
      <c r="C37" s="24" t="s">
        <v>61</v>
      </c>
      <c r="D37" s="26"/>
      <c r="E37" s="27">
        <v>2</v>
      </c>
      <c r="F37" s="27"/>
      <c r="G37" s="27">
        <v>0.23</v>
      </c>
      <c r="H37" s="27">
        <v>0.40699999999999997</v>
      </c>
      <c r="I37" s="27">
        <v>2.04</v>
      </c>
      <c r="J37" s="27"/>
    </row>
    <row r="38" spans="1:13" x14ac:dyDescent="0.25">
      <c r="A38" s="7"/>
      <c r="B38" s="7"/>
      <c r="C38" s="24" t="s">
        <v>62</v>
      </c>
      <c r="D38" s="25"/>
      <c r="E38" s="27">
        <v>1.89</v>
      </c>
      <c r="F38" s="27"/>
      <c r="G38" s="27">
        <v>96.82</v>
      </c>
      <c r="H38" s="27">
        <v>15.2</v>
      </c>
      <c r="I38" s="27">
        <v>6.5</v>
      </c>
      <c r="J38" s="27"/>
    </row>
    <row r="39" spans="1:13" x14ac:dyDescent="0.25">
      <c r="A39" s="7"/>
      <c r="B39" s="7"/>
      <c r="C39" s="24" t="s">
        <v>63</v>
      </c>
      <c r="D39" s="25">
        <f>MAX(D12:D34)</f>
        <v>44607</v>
      </c>
      <c r="E39" s="26">
        <f>MAX(E12:E34)</f>
        <v>66</v>
      </c>
      <c r="F39" s="26">
        <f>MAX(F12:F34)</f>
        <v>59259.26</v>
      </c>
      <c r="G39" s="27">
        <f>MAX(G12:G34)</f>
        <v>0.81</v>
      </c>
      <c r="H39" s="27">
        <f t="shared" ref="H39:I39" si="1">MAX(H12:H34)</f>
        <v>2</v>
      </c>
      <c r="I39" s="27">
        <f t="shared" si="1"/>
        <v>22.73</v>
      </c>
      <c r="J39" s="26">
        <f>MAX(J12:J34)</f>
        <v>12293.33</v>
      </c>
    </row>
    <row r="40" spans="1:13" x14ac:dyDescent="0.25">
      <c r="A40" s="7"/>
      <c r="B40" s="7"/>
      <c r="C40" s="24" t="s">
        <v>64</v>
      </c>
      <c r="D40" s="25">
        <f>MIN(D12:D34)</f>
        <v>44604</v>
      </c>
      <c r="E40" s="26">
        <f>MIN(E12:E34)</f>
        <v>63</v>
      </c>
      <c r="F40" s="26">
        <f>MIN(F12:F34)</f>
        <v>50793.65</v>
      </c>
      <c r="G40" s="27">
        <f>MIN(G12:G34)</f>
        <v>0</v>
      </c>
      <c r="H40" s="27">
        <f t="shared" ref="H40:I40" si="2">MIN(H12:H34)</f>
        <v>1</v>
      </c>
      <c r="I40" s="27">
        <f t="shared" si="2"/>
        <v>16.47</v>
      </c>
      <c r="J40" s="26">
        <f>MIN(J12:J34)</f>
        <v>9061.67</v>
      </c>
    </row>
    <row r="41" spans="1:13" x14ac:dyDescent="0.25">
      <c r="B41" s="7"/>
      <c r="C41" s="28"/>
      <c r="D41" s="29"/>
      <c r="E41" s="29" t="s">
        <v>65</v>
      </c>
      <c r="F41" s="29" t="s">
        <v>66</v>
      </c>
      <c r="G41" s="29" t="s">
        <v>65</v>
      </c>
      <c r="H41" s="29" t="s">
        <v>65</v>
      </c>
      <c r="I41" s="29" t="s">
        <v>65</v>
      </c>
      <c r="J41" s="29" t="s">
        <v>66</v>
      </c>
    </row>
    <row r="42" spans="1:13" x14ac:dyDescent="0.25">
      <c r="B42" s="44" t="s">
        <v>67</v>
      </c>
      <c r="C42" s="44"/>
      <c r="D42" s="44"/>
      <c r="E42" s="44"/>
      <c r="F42" s="44"/>
      <c r="G42" s="44"/>
      <c r="H42" s="44"/>
      <c r="I42" s="44"/>
      <c r="J42" s="44"/>
      <c r="K42" s="44"/>
      <c r="L42" s="30"/>
      <c r="M42" s="7"/>
    </row>
    <row r="43" spans="1:13" x14ac:dyDescent="0.25">
      <c r="B43" s="44" t="s">
        <v>68</v>
      </c>
      <c r="C43" s="44"/>
      <c r="D43" s="44"/>
      <c r="E43" s="44"/>
      <c r="F43" s="44"/>
      <c r="G43" s="45"/>
      <c r="H43" s="45"/>
      <c r="I43" s="30"/>
      <c r="J43" s="30"/>
      <c r="K43" s="30"/>
      <c r="L43" s="30"/>
      <c r="M43" s="7"/>
    </row>
    <row r="44" spans="1:13" x14ac:dyDescent="0.25">
      <c r="B44" s="44" t="s">
        <v>69</v>
      </c>
      <c r="C44" s="44"/>
      <c r="D44" s="44"/>
      <c r="E44" s="44"/>
      <c r="F44" s="30"/>
      <c r="G44" s="30"/>
      <c r="H44" s="30"/>
      <c r="I44" s="30"/>
      <c r="J44" s="30"/>
      <c r="K44" s="30"/>
      <c r="L44" s="30"/>
      <c r="M44" s="32"/>
    </row>
    <row r="45" spans="1:13" x14ac:dyDescent="0.25">
      <c r="B45" s="44" t="s">
        <v>70</v>
      </c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</row>
    <row r="46" spans="1:13" x14ac:dyDescent="0.25">
      <c r="B46" s="30" t="s">
        <v>71</v>
      </c>
      <c r="C46" s="33"/>
      <c r="D46" s="30"/>
      <c r="E46" s="30"/>
      <c r="F46" s="30"/>
      <c r="G46" s="30"/>
      <c r="H46" s="30"/>
      <c r="I46" s="30"/>
      <c r="J46" s="30"/>
      <c r="K46" s="30"/>
      <c r="L46" s="30"/>
      <c r="M46" s="7"/>
    </row>
  </sheetData>
  <mergeCells count="5">
    <mergeCell ref="A8:D8"/>
    <mergeCell ref="B42:K42"/>
    <mergeCell ref="B43:H43"/>
    <mergeCell ref="B44:E44"/>
    <mergeCell ref="B45:M4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7C35-24B2-4C3F-8A85-037C4D8BBA88}">
  <dimension ref="A2:C21"/>
  <sheetViews>
    <sheetView workbookViewId="0">
      <selection sqref="A1:K89"/>
    </sheetView>
  </sheetViews>
  <sheetFormatPr baseColWidth="10" defaultRowHeight="15" x14ac:dyDescent="0.25"/>
  <cols>
    <col min="3" max="3" width="14.5703125" bestFit="1" customWidth="1"/>
  </cols>
  <sheetData>
    <row r="2" spans="1:3" x14ac:dyDescent="0.25">
      <c r="A2" s="16" t="s">
        <v>72</v>
      </c>
      <c r="B2" s="16" t="s">
        <v>73</v>
      </c>
      <c r="C2" s="16" t="s">
        <v>74</v>
      </c>
    </row>
    <row r="3" spans="1:3" x14ac:dyDescent="0.25">
      <c r="A3" s="46">
        <v>11</v>
      </c>
      <c r="B3" s="34">
        <v>1</v>
      </c>
      <c r="C3" s="35">
        <v>20</v>
      </c>
    </row>
    <row r="4" spans="1:3" x14ac:dyDescent="0.25">
      <c r="A4" s="47"/>
      <c r="B4">
        <v>2</v>
      </c>
      <c r="C4" s="36">
        <v>0</v>
      </c>
    </row>
    <row r="5" spans="1:3" x14ac:dyDescent="0.25">
      <c r="A5" s="48"/>
      <c r="B5" s="37">
        <v>3</v>
      </c>
      <c r="C5" s="38">
        <v>45</v>
      </c>
    </row>
    <row r="6" spans="1:3" x14ac:dyDescent="0.25">
      <c r="A6" s="46">
        <v>12</v>
      </c>
      <c r="B6" s="34">
        <v>1</v>
      </c>
      <c r="C6" s="35">
        <v>20</v>
      </c>
    </row>
    <row r="7" spans="1:3" x14ac:dyDescent="0.25">
      <c r="A7" s="47"/>
      <c r="B7">
        <v>2</v>
      </c>
      <c r="C7" s="36">
        <v>40</v>
      </c>
    </row>
    <row r="8" spans="1:3" x14ac:dyDescent="0.25">
      <c r="A8" s="48"/>
      <c r="B8" s="37">
        <v>3</v>
      </c>
      <c r="C8" s="38">
        <v>0</v>
      </c>
    </row>
    <row r="9" spans="1:3" x14ac:dyDescent="0.25">
      <c r="A9" s="46">
        <v>1</v>
      </c>
      <c r="B9" s="34">
        <v>1</v>
      </c>
      <c r="C9" s="35">
        <v>0</v>
      </c>
    </row>
    <row r="10" spans="1:3" x14ac:dyDescent="0.25">
      <c r="A10" s="47"/>
      <c r="B10">
        <v>2</v>
      </c>
      <c r="C10" s="36">
        <v>131</v>
      </c>
    </row>
    <row r="11" spans="1:3" x14ac:dyDescent="0.25">
      <c r="A11" s="48"/>
      <c r="B11" s="37">
        <v>3</v>
      </c>
      <c r="C11" s="38">
        <v>0</v>
      </c>
    </row>
    <row r="12" spans="1:3" x14ac:dyDescent="0.25">
      <c r="A12" s="46">
        <v>2</v>
      </c>
      <c r="B12" s="34">
        <v>1</v>
      </c>
      <c r="C12" s="35">
        <v>60</v>
      </c>
    </row>
    <row r="13" spans="1:3" x14ac:dyDescent="0.25">
      <c r="A13" s="47"/>
      <c r="B13">
        <v>2</v>
      </c>
      <c r="C13" s="36">
        <v>10</v>
      </c>
    </row>
    <row r="14" spans="1:3" x14ac:dyDescent="0.25">
      <c r="A14" s="48"/>
      <c r="B14" s="37">
        <v>3</v>
      </c>
      <c r="C14" s="38">
        <v>67</v>
      </c>
    </row>
    <row r="15" spans="1:3" x14ac:dyDescent="0.25">
      <c r="A15" s="46">
        <v>3</v>
      </c>
      <c r="B15" s="34">
        <v>1</v>
      </c>
      <c r="C15" s="35">
        <v>35</v>
      </c>
    </row>
    <row r="16" spans="1:3" x14ac:dyDescent="0.25">
      <c r="A16" s="47"/>
      <c r="B16">
        <v>2</v>
      </c>
      <c r="C16" s="36">
        <v>0.3</v>
      </c>
    </row>
    <row r="17" spans="1:3" x14ac:dyDescent="0.25">
      <c r="A17" s="48"/>
      <c r="B17" s="37">
        <v>3</v>
      </c>
      <c r="C17" s="38">
        <v>68.599999999999994</v>
      </c>
    </row>
    <row r="18" spans="1:3" x14ac:dyDescent="0.25">
      <c r="A18" s="46">
        <v>4</v>
      </c>
      <c r="B18" s="34">
        <v>1</v>
      </c>
      <c r="C18" s="35">
        <v>30</v>
      </c>
    </row>
    <row r="19" spans="1:3" x14ac:dyDescent="0.25">
      <c r="A19" s="47"/>
      <c r="B19">
        <v>2</v>
      </c>
      <c r="C19" s="36">
        <v>7.1</v>
      </c>
    </row>
    <row r="20" spans="1:3" x14ac:dyDescent="0.25">
      <c r="A20" s="48"/>
      <c r="B20" s="37">
        <v>3</v>
      </c>
      <c r="C20" s="38">
        <v>62.8</v>
      </c>
    </row>
    <row r="21" spans="1:3" x14ac:dyDescent="0.25">
      <c r="A21" s="39">
        <v>5</v>
      </c>
      <c r="B21" s="40">
        <v>1</v>
      </c>
      <c r="C21" s="41">
        <v>0</v>
      </c>
    </row>
  </sheetData>
  <mergeCells count="6">
    <mergeCell ref="A18:A20"/>
    <mergeCell ref="A3:A5"/>
    <mergeCell ref="A6:A8"/>
    <mergeCell ref="A9:A11"/>
    <mergeCell ref="A12:A14"/>
    <mergeCell ref="A15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Tandil ST</vt:lpstr>
      <vt:lpstr>Ambiente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2022-08-17T11:42:06Z</dcterms:created>
  <dcterms:modified xsi:type="dcterms:W3CDTF">2022-08-20T14:29:55Z</dcterms:modified>
</cp:coreProperties>
</file>