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Back up pen drive 2020\Red Maiz\Red 21-22\Resultados\Resultados\"/>
    </mc:Choice>
  </mc:AlternateContent>
  <xr:revisionPtr revIDLastSave="0" documentId="8_{CBB927E1-1A4C-4A2C-A7CE-65575F0CB4EE}" xr6:coauthVersionLast="47" xr6:coauthVersionMax="47" xr10:uidLastSave="{00000000-0000-0000-0000-000000000000}"/>
  <bookViews>
    <workbookView xWindow="-120" yWindow="-120" windowWidth="20730" windowHeight="11160" xr2:uid="{52592761-28D7-475C-9BCD-896BA604BF6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1" i="1" l="1"/>
  <c r="M41" i="1"/>
  <c r="L41" i="1"/>
  <c r="K41" i="1"/>
  <c r="J41" i="1"/>
  <c r="I41" i="1"/>
  <c r="H41" i="1"/>
  <c r="G41" i="1"/>
  <c r="F41" i="1"/>
  <c r="E41" i="1"/>
  <c r="D41" i="1"/>
  <c r="N40" i="1"/>
  <c r="M40" i="1"/>
  <c r="L40" i="1"/>
  <c r="K40" i="1"/>
  <c r="J40" i="1"/>
  <c r="I40" i="1"/>
  <c r="H40" i="1"/>
  <c r="G40" i="1"/>
  <c r="F40" i="1"/>
  <c r="E40" i="1"/>
  <c r="D40" i="1"/>
  <c r="N37" i="1"/>
  <c r="M37" i="1"/>
  <c r="L37" i="1"/>
  <c r="K37" i="1"/>
  <c r="J37" i="1"/>
  <c r="I37" i="1"/>
  <c r="H37" i="1"/>
  <c r="G37" i="1"/>
  <c r="F37" i="1"/>
  <c r="E37" i="1"/>
  <c r="D37" i="1"/>
</calcChain>
</file>

<file path=xl/sharedStrings.xml><?xml version="1.0" encoding="utf-8"?>
<sst xmlns="http://schemas.openxmlformats.org/spreadsheetml/2006/main" count="124" uniqueCount="91">
  <si>
    <t>MAIZ-ENSAYO COMPARATIVO DE RENDIMIENTO-OLAVARRÍA</t>
  </si>
  <si>
    <t>Por: Lía Oyesqui</t>
  </si>
  <si>
    <t>Lluvias</t>
  </si>
  <si>
    <t>mm</t>
  </si>
  <si>
    <t>CAMPAÑA 2021-22 SIEMBRA DIRECTA (52 cm entre surcos)</t>
  </si>
  <si>
    <t>octubre</t>
  </si>
  <si>
    <t>noviembre</t>
  </si>
  <si>
    <t>SIEMBRA: 2-11-2021</t>
  </si>
  <si>
    <t>EMERGENCIA: 12-11-2021</t>
  </si>
  <si>
    <t>diciembre</t>
  </si>
  <si>
    <t xml:space="preserve">HERBICIDA PREEMERGENTE: ATRAZINA + ACETOCLOR + GLIFOSATO (3 kg/ha + 3 l/ha + 3 l/ha) </t>
  </si>
  <si>
    <t>enero</t>
  </si>
  <si>
    <t>FERTILIZACION: SIEMBRA: 110 kg/ha 18-46-0     Urea: 6 hojas : 320 kg/ha 12/12/21</t>
  </si>
  <si>
    <t>febrero</t>
  </si>
  <si>
    <t>Nº REPETICIONES: 4</t>
  </si>
  <si>
    <t>marzo</t>
  </si>
  <si>
    <r>
      <t>Scia Parcela : 12,48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(4 surcos 0,52 m x 6 m)        COSECHA 6,24 m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(2 surcos 0,52x 6m) 16/6/21</t>
    </r>
  </si>
  <si>
    <t>Nº HIBRIDOS: 23</t>
  </si>
  <si>
    <t>Altura</t>
  </si>
  <si>
    <t>HUMEDAD</t>
  </si>
  <si>
    <t>Rendimiento</t>
  </si>
  <si>
    <t>N° O</t>
  </si>
  <si>
    <t>CRIADERO</t>
  </si>
  <si>
    <t>HIBRIDO</t>
  </si>
  <si>
    <t>Días E-VT</t>
  </si>
  <si>
    <t>Fecha VT</t>
  </si>
  <si>
    <t>Días E-R1</t>
  </si>
  <si>
    <t>Fecha R1</t>
  </si>
  <si>
    <t>Plantas</t>
  </si>
  <si>
    <t>Densidad</t>
  </si>
  <si>
    <t>Espigas/pl</t>
  </si>
  <si>
    <t>Mac fert/pl</t>
  </si>
  <si>
    <t>Mac est/pl</t>
  </si>
  <si>
    <t>%</t>
  </si>
  <si>
    <t>(14,5% H°)</t>
  </si>
  <si>
    <t>Letras</t>
  </si>
  <si>
    <t>ACA</t>
  </si>
  <si>
    <t>ACA 481 VT3P</t>
  </si>
  <si>
    <t xml:space="preserve">A           </t>
  </si>
  <si>
    <t>Brevant</t>
  </si>
  <si>
    <t>BRV 8380PWU</t>
  </si>
  <si>
    <t>Bayer</t>
  </si>
  <si>
    <t>C Dk 72-72 VT3P</t>
  </si>
  <si>
    <t>C Dk 72-08 VT3P</t>
  </si>
  <si>
    <t xml:space="preserve">A B         </t>
  </si>
  <si>
    <t>SPS</t>
  </si>
  <si>
    <t>SPS 2743 VIP3</t>
  </si>
  <si>
    <t xml:space="preserve">A B C       </t>
  </si>
  <si>
    <t>BRV 8472PWUN</t>
  </si>
  <si>
    <t>Nidera</t>
  </si>
  <si>
    <t>Ax 7761 Vt3P</t>
  </si>
  <si>
    <t>ACA 476 VT3P</t>
  </si>
  <si>
    <t>KWS</t>
  </si>
  <si>
    <t>KM 3916 VIP3</t>
  </si>
  <si>
    <t xml:space="preserve">A B C D     </t>
  </si>
  <si>
    <t>Syngenta</t>
  </si>
  <si>
    <t>NK 842 Víptera3</t>
  </si>
  <si>
    <t>NS 7921 CLViP 3</t>
  </si>
  <si>
    <t>ACA 470 VT3P</t>
  </si>
  <si>
    <t xml:space="preserve">A B C D E   </t>
  </si>
  <si>
    <t>KM 4216 VIP3</t>
  </si>
  <si>
    <t>NS 7621 ViP 3</t>
  </si>
  <si>
    <t>ACA EXP. 18MZ242VIP3</t>
  </si>
  <si>
    <t>ACA 473 VT3P</t>
  </si>
  <si>
    <t>ACA 484 VT3P</t>
  </si>
  <si>
    <t xml:space="preserve">  B C D E   </t>
  </si>
  <si>
    <t>KM 3927 VIP3</t>
  </si>
  <si>
    <t xml:space="preserve">    C D E   </t>
  </si>
  <si>
    <t>LIMAGRAIN</t>
  </si>
  <si>
    <t>SRM 6620 VT</t>
  </si>
  <si>
    <t>La Tijereta</t>
  </si>
  <si>
    <t>C LT 718 VT3P</t>
  </si>
  <si>
    <t>ACA EXP. 18MZ227VT3P</t>
  </si>
  <si>
    <t xml:space="preserve">      D E   </t>
  </si>
  <si>
    <t>C LT 723 VT3P</t>
  </si>
  <si>
    <t xml:space="preserve">        E F </t>
  </si>
  <si>
    <t>Los Prados</t>
  </si>
  <si>
    <t>AMERICANA 3900 VT3P</t>
  </si>
  <si>
    <t xml:space="preserve">          F </t>
  </si>
  <si>
    <t>Promedio</t>
  </si>
  <si>
    <t>dms P&lt;0,05</t>
  </si>
  <si>
    <t>C.V. %</t>
  </si>
  <si>
    <t>Màximo</t>
  </si>
  <si>
    <t>Mínimo</t>
  </si>
  <si>
    <t>n.s.</t>
  </si>
  <si>
    <t>*</t>
  </si>
  <si>
    <t>Los valores seguidos por la misma letra no difieren significativamente P&lt;0,05</t>
  </si>
  <si>
    <t xml:space="preserve">dms= Diferencias mínimas significativas P&lt;0,05 </t>
  </si>
  <si>
    <t xml:space="preserve">C.V.= Coeficiente de variación </t>
  </si>
  <si>
    <t>PH= Peso Hectolítrico corregido a 14,5% humedad</t>
  </si>
  <si>
    <t>n.s. sin efecto significativo del genotipo | * efecto significativo del genotipo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</si>
</sst>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14" fontId="3" fillId="0" borderId="0" xfId="0" applyNumberFormat="1" applyFont="1"/>
    <xf numFmtId="0" fontId="6" fillId="0" borderId="0" xfId="0" applyFont="1"/>
    <xf numFmtId="14" fontId="0" fillId="0" borderId="0" xfId="0" applyNumberFormat="1"/>
    <xf numFmtId="0" fontId="3" fillId="0" borderId="1" xfId="0" applyFont="1" applyBorder="1"/>
    <xf numFmtId="0" fontId="8" fillId="0" borderId="1" xfId="0" applyFont="1" applyBorder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1" fontId="0" fillId="0" borderId="0" xfId="0" applyNumberFormat="1"/>
    <xf numFmtId="0" fontId="8" fillId="0" borderId="1" xfId="0" applyFont="1" applyBorder="1" applyAlignment="1">
      <alignment horizontal="left"/>
    </xf>
    <xf numFmtId="1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6" fontId="4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vertical="center"/>
    </xf>
    <xf numFmtId="0" fontId="8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1</xdr:rowOff>
    </xdr:from>
    <xdr:to>
      <xdr:col>9</xdr:col>
      <xdr:colOff>209551</xdr:colOff>
      <xdr:row>3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AD8E584-5732-488B-A77C-14F7D1CEE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6" y="1"/>
          <a:ext cx="971550" cy="666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27DC7-1755-436F-B78B-F47BE285FE27}">
  <dimension ref="A1:P47"/>
  <sheetViews>
    <sheetView tabSelected="1" workbookViewId="0">
      <selection sqref="A1:P48"/>
    </sheetView>
  </sheetViews>
  <sheetFormatPr baseColWidth="10" defaultRowHeight="15" x14ac:dyDescent="0.25"/>
  <sheetData>
    <row r="1" spans="1:16" ht="15.75" x14ac:dyDescent="0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 t="s">
        <v>1</v>
      </c>
      <c r="L1" s="1"/>
      <c r="M1" s="1"/>
      <c r="N1" s="1"/>
      <c r="O1" s="3" t="s">
        <v>2</v>
      </c>
      <c r="P1" s="4" t="s">
        <v>3</v>
      </c>
    </row>
    <row r="2" spans="1:16" ht="15.75" x14ac:dyDescent="0.25">
      <c r="A2" s="5" t="s">
        <v>4</v>
      </c>
      <c r="B2" s="5"/>
      <c r="C2" s="5"/>
      <c r="D2" s="5"/>
      <c r="E2" s="5"/>
      <c r="F2" s="5"/>
      <c r="G2" s="5"/>
      <c r="H2" s="6"/>
      <c r="I2" s="1"/>
      <c r="J2" s="1"/>
      <c r="K2" s="1"/>
      <c r="L2" s="1"/>
      <c r="M2" s="1"/>
      <c r="N2" s="1"/>
      <c r="O2" s="3" t="s">
        <v>5</v>
      </c>
      <c r="P2" s="7">
        <v>40.299999999999997</v>
      </c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3" t="s">
        <v>6</v>
      </c>
      <c r="P3" s="7">
        <v>66.2</v>
      </c>
    </row>
    <row r="4" spans="1:16" x14ac:dyDescent="0.25">
      <c r="A4" s="3" t="s">
        <v>7</v>
      </c>
      <c r="B4" s="3"/>
      <c r="C4" s="8"/>
      <c r="D4" s="3" t="s">
        <v>8</v>
      </c>
      <c r="E4" s="9"/>
      <c r="F4" s="8"/>
      <c r="G4" s="1"/>
      <c r="H4" s="1"/>
      <c r="I4" s="1"/>
      <c r="J4" s="1"/>
      <c r="K4" s="1"/>
      <c r="L4" s="1"/>
      <c r="M4" s="1"/>
      <c r="N4" s="1"/>
      <c r="O4" s="3" t="s">
        <v>9</v>
      </c>
      <c r="P4" s="7">
        <v>112.3</v>
      </c>
    </row>
    <row r="5" spans="1:16" x14ac:dyDescent="0.25">
      <c r="A5" s="3" t="s">
        <v>10</v>
      </c>
      <c r="B5" s="3"/>
      <c r="C5" s="8"/>
      <c r="D5" s="3"/>
      <c r="E5" s="9"/>
      <c r="F5" s="8"/>
      <c r="G5" s="1"/>
      <c r="H5" s="1"/>
      <c r="I5" s="1"/>
      <c r="J5" s="1"/>
      <c r="K5" s="1"/>
      <c r="L5" s="1"/>
      <c r="M5" s="1"/>
      <c r="N5" s="1"/>
      <c r="O5" s="3" t="s">
        <v>11</v>
      </c>
      <c r="P5" s="7">
        <v>109.4</v>
      </c>
    </row>
    <row r="6" spans="1:16" x14ac:dyDescent="0.25">
      <c r="A6" s="4" t="s">
        <v>12</v>
      </c>
      <c r="B6" s="3"/>
      <c r="C6" s="8"/>
      <c r="D6" s="3"/>
      <c r="E6" s="9"/>
      <c r="F6" s="8"/>
      <c r="G6" s="1"/>
      <c r="H6" s="1"/>
      <c r="I6" s="1"/>
      <c r="J6" s="1"/>
      <c r="K6" s="1"/>
      <c r="L6" s="1"/>
      <c r="M6" s="1"/>
      <c r="N6" s="1"/>
      <c r="O6" s="3" t="s">
        <v>13</v>
      </c>
      <c r="P6" s="7">
        <v>138</v>
      </c>
    </row>
    <row r="7" spans="1:16" x14ac:dyDescent="0.25">
      <c r="A7" s="3" t="s">
        <v>14</v>
      </c>
      <c r="B7" s="3"/>
      <c r="C7" s="3"/>
      <c r="D7" s="9"/>
      <c r="E7" s="9"/>
      <c r="F7" s="9"/>
      <c r="G7" s="1"/>
      <c r="H7" s="1"/>
      <c r="I7" s="1"/>
      <c r="J7" s="1"/>
      <c r="K7" s="1"/>
      <c r="L7" s="1"/>
      <c r="M7" s="1"/>
      <c r="N7" s="1"/>
      <c r="O7" s="3" t="s">
        <v>15</v>
      </c>
      <c r="P7" s="7">
        <v>62.5</v>
      </c>
    </row>
    <row r="8" spans="1:16" x14ac:dyDescent="0.25">
      <c r="A8" s="3" t="s">
        <v>16</v>
      </c>
      <c r="B8" s="3"/>
      <c r="C8" s="3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3"/>
    </row>
    <row r="9" spans="1:16" x14ac:dyDescent="0.25">
      <c r="A9" s="3" t="s">
        <v>17</v>
      </c>
      <c r="B9" s="3"/>
      <c r="C9" s="3"/>
      <c r="D9" s="9"/>
      <c r="E9" s="9"/>
      <c r="F9" s="9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25">
      <c r="D10" s="10"/>
    </row>
    <row r="11" spans="1:16" x14ac:dyDescent="0.25">
      <c r="A11" s="1"/>
      <c r="B11" s="1"/>
      <c r="C11" s="1"/>
      <c r="D11" s="1"/>
      <c r="E11" s="7"/>
      <c r="H11" s="11" t="s">
        <v>18</v>
      </c>
      <c r="I11" s="1"/>
      <c r="J11" s="1"/>
      <c r="K11" s="1"/>
      <c r="L11" s="1"/>
      <c r="M11" s="12" t="s">
        <v>19</v>
      </c>
      <c r="N11" s="13" t="s">
        <v>20</v>
      </c>
      <c r="O11" s="14"/>
    </row>
    <row r="12" spans="1:16" x14ac:dyDescent="0.25">
      <c r="A12" s="15" t="s">
        <v>21</v>
      </c>
      <c r="B12" s="11" t="s">
        <v>22</v>
      </c>
      <c r="C12" s="11" t="s">
        <v>23</v>
      </c>
      <c r="D12" s="15" t="s">
        <v>24</v>
      </c>
      <c r="E12" s="15" t="s">
        <v>25</v>
      </c>
      <c r="F12" s="15" t="s">
        <v>26</v>
      </c>
      <c r="G12" s="15" t="s">
        <v>27</v>
      </c>
      <c r="H12" s="11" t="s">
        <v>28</v>
      </c>
      <c r="I12" s="11" t="s">
        <v>29</v>
      </c>
      <c r="J12" s="15" t="s">
        <v>30</v>
      </c>
      <c r="K12" s="15" t="s">
        <v>31</v>
      </c>
      <c r="L12" s="15" t="s">
        <v>32</v>
      </c>
      <c r="M12" s="15" t="s">
        <v>33</v>
      </c>
      <c r="N12" s="15" t="s">
        <v>34</v>
      </c>
      <c r="O12" s="16" t="s">
        <v>35</v>
      </c>
    </row>
    <row r="13" spans="1:16" x14ac:dyDescent="0.25">
      <c r="A13">
        <v>4</v>
      </c>
      <c r="B13" t="s">
        <v>36</v>
      </c>
      <c r="C13" t="s">
        <v>37</v>
      </c>
      <c r="D13" s="17">
        <v>65.5</v>
      </c>
      <c r="E13" s="10">
        <v>44567.5</v>
      </c>
      <c r="F13" s="17">
        <v>70</v>
      </c>
      <c r="G13" s="10">
        <v>44572</v>
      </c>
      <c r="H13" s="17">
        <v>211.25</v>
      </c>
      <c r="I13" s="17">
        <v>54086.54</v>
      </c>
      <c r="J13">
        <v>1.44</v>
      </c>
      <c r="K13">
        <v>0.04</v>
      </c>
      <c r="L13">
        <v>0.04</v>
      </c>
      <c r="M13">
        <v>16.149999999999999</v>
      </c>
      <c r="N13" s="17">
        <v>10595.19</v>
      </c>
      <c r="O13" t="s">
        <v>38</v>
      </c>
    </row>
    <row r="14" spans="1:16" x14ac:dyDescent="0.25">
      <c r="A14">
        <v>20</v>
      </c>
      <c r="B14" t="s">
        <v>39</v>
      </c>
      <c r="C14" t="s">
        <v>40</v>
      </c>
      <c r="D14" s="17">
        <v>69.25</v>
      </c>
      <c r="E14" s="10">
        <v>44571.25</v>
      </c>
      <c r="F14" s="17">
        <v>72</v>
      </c>
      <c r="G14" s="10">
        <v>44574</v>
      </c>
      <c r="H14" s="17">
        <v>192.25</v>
      </c>
      <c r="I14" s="17">
        <v>54487.18</v>
      </c>
      <c r="J14">
        <v>1.17</v>
      </c>
      <c r="K14">
        <v>0.05</v>
      </c>
      <c r="L14">
        <v>0.01</v>
      </c>
      <c r="M14">
        <v>15.93</v>
      </c>
      <c r="N14" s="17">
        <v>10493.85</v>
      </c>
      <c r="O14" t="s">
        <v>38</v>
      </c>
    </row>
    <row r="15" spans="1:16" x14ac:dyDescent="0.25">
      <c r="A15">
        <v>28</v>
      </c>
      <c r="B15" t="s">
        <v>41</v>
      </c>
      <c r="C15" t="s">
        <v>42</v>
      </c>
      <c r="D15" s="17">
        <v>65.5</v>
      </c>
      <c r="E15" s="10">
        <v>44567.5</v>
      </c>
      <c r="F15" s="17">
        <v>70.75</v>
      </c>
      <c r="G15" s="10">
        <v>44572.75</v>
      </c>
      <c r="H15" s="17">
        <v>199</v>
      </c>
      <c r="I15" s="17">
        <v>57692.31</v>
      </c>
      <c r="J15">
        <v>1.22</v>
      </c>
      <c r="K15">
        <v>0.03</v>
      </c>
      <c r="L15">
        <v>0.04</v>
      </c>
      <c r="M15">
        <v>15.63</v>
      </c>
      <c r="N15" s="17">
        <v>10471.299999999999</v>
      </c>
      <c r="O15" t="s">
        <v>38</v>
      </c>
    </row>
    <row r="16" spans="1:16" x14ac:dyDescent="0.25">
      <c r="A16">
        <v>29</v>
      </c>
      <c r="B16" t="s">
        <v>41</v>
      </c>
      <c r="C16" t="s">
        <v>43</v>
      </c>
      <c r="D16" s="17">
        <v>63.25</v>
      </c>
      <c r="E16" s="10">
        <v>44565.25</v>
      </c>
      <c r="F16" s="17">
        <v>70.25</v>
      </c>
      <c r="G16" s="10">
        <v>44572.25</v>
      </c>
      <c r="H16" s="17">
        <v>195.25</v>
      </c>
      <c r="I16" s="17">
        <v>63701.919999999998</v>
      </c>
      <c r="J16">
        <v>1.06</v>
      </c>
      <c r="K16">
        <v>0.03</v>
      </c>
      <c r="L16">
        <v>0.1</v>
      </c>
      <c r="M16">
        <v>15.78</v>
      </c>
      <c r="N16" s="17">
        <v>10116.459999999999</v>
      </c>
      <c r="O16" t="s">
        <v>44</v>
      </c>
    </row>
    <row r="17" spans="1:15" x14ac:dyDescent="0.25">
      <c r="A17">
        <v>27</v>
      </c>
      <c r="B17" t="s">
        <v>45</v>
      </c>
      <c r="C17" t="s">
        <v>46</v>
      </c>
      <c r="D17" s="17">
        <v>68.75</v>
      </c>
      <c r="E17" s="10">
        <v>44570.75</v>
      </c>
      <c r="F17" s="17">
        <v>71</v>
      </c>
      <c r="G17" s="10">
        <v>44573</v>
      </c>
      <c r="H17" s="17">
        <v>205.75</v>
      </c>
      <c r="I17" s="17">
        <v>53285.26</v>
      </c>
      <c r="J17">
        <v>1.44</v>
      </c>
      <c r="K17">
        <v>0.05</v>
      </c>
      <c r="L17">
        <v>0.03</v>
      </c>
      <c r="M17">
        <v>15.98</v>
      </c>
      <c r="N17" s="17">
        <v>9862.56</v>
      </c>
      <c r="O17" t="s">
        <v>47</v>
      </c>
    </row>
    <row r="18" spans="1:15" x14ac:dyDescent="0.25">
      <c r="A18">
        <v>21</v>
      </c>
      <c r="B18" t="s">
        <v>39</v>
      </c>
      <c r="C18" t="s">
        <v>48</v>
      </c>
      <c r="D18" s="17">
        <v>68</v>
      </c>
      <c r="E18" s="10">
        <v>44570</v>
      </c>
      <c r="F18" s="17">
        <v>72.75</v>
      </c>
      <c r="G18" s="10">
        <v>44574.75</v>
      </c>
      <c r="H18" s="17">
        <v>202.75</v>
      </c>
      <c r="I18" s="17">
        <v>58092.95</v>
      </c>
      <c r="J18">
        <v>1.08</v>
      </c>
      <c r="K18">
        <v>0.02</v>
      </c>
      <c r="L18">
        <v>0.02</v>
      </c>
      <c r="M18">
        <v>16.25</v>
      </c>
      <c r="N18" s="17">
        <v>9796.85</v>
      </c>
      <c r="O18" t="s">
        <v>47</v>
      </c>
    </row>
    <row r="19" spans="1:15" x14ac:dyDescent="0.25">
      <c r="A19">
        <v>11</v>
      </c>
      <c r="B19" t="s">
        <v>49</v>
      </c>
      <c r="C19" t="s">
        <v>50</v>
      </c>
      <c r="D19" s="17">
        <v>67.25</v>
      </c>
      <c r="E19" s="10">
        <v>44569.25</v>
      </c>
      <c r="F19" s="17">
        <v>71</v>
      </c>
      <c r="G19" s="10">
        <v>44573</v>
      </c>
      <c r="H19" s="17">
        <v>177.5</v>
      </c>
      <c r="I19" s="17">
        <v>54487.18</v>
      </c>
      <c r="J19">
        <v>1.23</v>
      </c>
      <c r="K19">
        <v>0.09</v>
      </c>
      <c r="L19">
        <v>0.15</v>
      </c>
      <c r="M19">
        <v>15.93</v>
      </c>
      <c r="N19" s="17">
        <v>9684.74</v>
      </c>
      <c r="O19" t="s">
        <v>47</v>
      </c>
    </row>
    <row r="20" spans="1:15" x14ac:dyDescent="0.25">
      <c r="A20">
        <v>3</v>
      </c>
      <c r="B20" t="s">
        <v>36</v>
      </c>
      <c r="C20" t="s">
        <v>51</v>
      </c>
      <c r="D20" s="17">
        <v>67.25</v>
      </c>
      <c r="E20" s="10">
        <v>44569.25</v>
      </c>
      <c r="F20" s="17">
        <v>71</v>
      </c>
      <c r="G20" s="10">
        <v>44573</v>
      </c>
      <c r="H20" s="17">
        <v>189.75</v>
      </c>
      <c r="I20" s="17">
        <v>54086.54</v>
      </c>
      <c r="J20">
        <v>1.28</v>
      </c>
      <c r="K20">
        <v>0.05</v>
      </c>
      <c r="L20">
        <v>0.01</v>
      </c>
      <c r="M20">
        <v>16.100000000000001</v>
      </c>
      <c r="N20" s="17">
        <v>9595.3700000000008</v>
      </c>
      <c r="O20" t="s">
        <v>47</v>
      </c>
    </row>
    <row r="21" spans="1:15" x14ac:dyDescent="0.25">
      <c r="A21">
        <v>34</v>
      </c>
      <c r="B21" t="s">
        <v>52</v>
      </c>
      <c r="C21" t="s">
        <v>53</v>
      </c>
      <c r="D21" s="17">
        <v>67.25</v>
      </c>
      <c r="E21" s="10">
        <v>44569.25</v>
      </c>
      <c r="F21" s="17">
        <v>71.5</v>
      </c>
      <c r="G21" s="10">
        <v>44573.5</v>
      </c>
      <c r="H21" s="17">
        <v>211.75</v>
      </c>
      <c r="I21" s="17">
        <v>55288.46</v>
      </c>
      <c r="J21">
        <v>1.01</v>
      </c>
      <c r="K21">
        <v>0.04</v>
      </c>
      <c r="L21">
        <v>0.01</v>
      </c>
      <c r="M21">
        <v>16.38</v>
      </c>
      <c r="N21" s="17">
        <v>9413.4699999999993</v>
      </c>
      <c r="O21" t="s">
        <v>54</v>
      </c>
    </row>
    <row r="22" spans="1:15" x14ac:dyDescent="0.25">
      <c r="A22">
        <v>26</v>
      </c>
      <c r="B22" t="s">
        <v>55</v>
      </c>
      <c r="C22" t="s">
        <v>56</v>
      </c>
      <c r="D22" s="17">
        <v>66.5</v>
      </c>
      <c r="E22" s="10">
        <v>44568.5</v>
      </c>
      <c r="F22" s="17">
        <v>72.25</v>
      </c>
      <c r="G22" s="10">
        <v>44574.25</v>
      </c>
      <c r="H22" s="17">
        <v>194.5</v>
      </c>
      <c r="I22" s="17">
        <v>60096.15</v>
      </c>
      <c r="J22">
        <v>1.24</v>
      </c>
      <c r="K22">
        <v>0.01</v>
      </c>
      <c r="L22">
        <v>0.06</v>
      </c>
      <c r="M22">
        <v>16.48</v>
      </c>
      <c r="N22" s="17">
        <v>9232.59</v>
      </c>
      <c r="O22" t="s">
        <v>54</v>
      </c>
    </row>
    <row r="23" spans="1:15" x14ac:dyDescent="0.25">
      <c r="A23">
        <v>10</v>
      </c>
      <c r="B23" t="s">
        <v>49</v>
      </c>
      <c r="C23" t="s">
        <v>57</v>
      </c>
      <c r="D23" s="17">
        <v>68.5</v>
      </c>
      <c r="E23" s="10">
        <v>44570.5</v>
      </c>
      <c r="F23" s="17">
        <v>73.75</v>
      </c>
      <c r="G23" s="10">
        <v>44575.75</v>
      </c>
      <c r="H23" s="17">
        <v>180</v>
      </c>
      <c r="I23" s="17">
        <v>47275.64</v>
      </c>
      <c r="J23">
        <v>1.27</v>
      </c>
      <c r="K23">
        <v>0.13</v>
      </c>
      <c r="L23">
        <v>0.08</v>
      </c>
      <c r="M23">
        <v>16.13</v>
      </c>
      <c r="N23" s="17">
        <v>9044.27</v>
      </c>
      <c r="O23" t="s">
        <v>54</v>
      </c>
    </row>
    <row r="24" spans="1:15" x14ac:dyDescent="0.25">
      <c r="A24">
        <v>1</v>
      </c>
      <c r="B24" t="s">
        <v>36</v>
      </c>
      <c r="C24" t="s">
        <v>58</v>
      </c>
      <c r="D24" s="17">
        <v>63.5</v>
      </c>
      <c r="E24" s="10">
        <v>44565.5</v>
      </c>
      <c r="F24" s="17">
        <v>71.75</v>
      </c>
      <c r="G24" s="10">
        <v>44573.75</v>
      </c>
      <c r="H24" s="17">
        <v>182</v>
      </c>
      <c r="I24" s="17">
        <v>60496.79</v>
      </c>
      <c r="J24">
        <v>1.51</v>
      </c>
      <c r="K24">
        <v>0.03</v>
      </c>
      <c r="L24">
        <v>0.02</v>
      </c>
      <c r="M24">
        <v>15.85</v>
      </c>
      <c r="N24" s="17">
        <v>8816.16</v>
      </c>
      <c r="O24" t="s">
        <v>59</v>
      </c>
    </row>
    <row r="25" spans="1:15" x14ac:dyDescent="0.25">
      <c r="A25">
        <v>35</v>
      </c>
      <c r="B25" t="s">
        <v>52</v>
      </c>
      <c r="C25" t="s">
        <v>60</v>
      </c>
      <c r="D25" s="17">
        <v>69.5</v>
      </c>
      <c r="E25" s="10">
        <v>44571.5</v>
      </c>
      <c r="F25" s="17">
        <v>73</v>
      </c>
      <c r="G25" s="10">
        <v>44575</v>
      </c>
      <c r="H25" s="17">
        <v>207</v>
      </c>
      <c r="I25" s="17">
        <v>58894.23</v>
      </c>
      <c r="J25">
        <v>1.06</v>
      </c>
      <c r="K25">
        <v>0.01</v>
      </c>
      <c r="L25">
        <v>0.04</v>
      </c>
      <c r="M25">
        <v>16.03</v>
      </c>
      <c r="N25" s="17">
        <v>8795.65</v>
      </c>
      <c r="O25" t="s">
        <v>59</v>
      </c>
    </row>
    <row r="26" spans="1:15" x14ac:dyDescent="0.25">
      <c r="A26">
        <v>9</v>
      </c>
      <c r="B26" t="s">
        <v>49</v>
      </c>
      <c r="C26" t="s">
        <v>61</v>
      </c>
      <c r="D26" s="17">
        <v>69</v>
      </c>
      <c r="E26" s="10">
        <v>44571</v>
      </c>
      <c r="F26" s="17">
        <v>72.25</v>
      </c>
      <c r="G26" s="10">
        <v>44574.25</v>
      </c>
      <c r="H26" s="17">
        <v>177.25</v>
      </c>
      <c r="I26" s="17">
        <v>56089.74</v>
      </c>
      <c r="J26">
        <v>1.1299999999999999</v>
      </c>
      <c r="K26">
        <v>0.01</v>
      </c>
      <c r="L26">
        <v>0.03</v>
      </c>
      <c r="M26">
        <v>15.88</v>
      </c>
      <c r="N26" s="17">
        <v>8772.7999999999993</v>
      </c>
      <c r="O26" t="s">
        <v>59</v>
      </c>
    </row>
    <row r="27" spans="1:15" x14ac:dyDescent="0.25">
      <c r="A27">
        <v>7</v>
      </c>
      <c r="B27" t="s">
        <v>36</v>
      </c>
      <c r="C27" t="s">
        <v>62</v>
      </c>
      <c r="D27" s="17">
        <v>70</v>
      </c>
      <c r="E27" s="10">
        <v>44572</v>
      </c>
      <c r="F27" s="17">
        <v>72.75</v>
      </c>
      <c r="G27" s="10">
        <v>44574.75</v>
      </c>
      <c r="H27" s="17">
        <v>180</v>
      </c>
      <c r="I27" s="17">
        <v>46073.72</v>
      </c>
      <c r="J27">
        <v>1.43</v>
      </c>
      <c r="K27">
        <v>0.08</v>
      </c>
      <c r="L27">
        <v>0.15</v>
      </c>
      <c r="M27">
        <v>16.55</v>
      </c>
      <c r="N27" s="17">
        <v>8497.2900000000009</v>
      </c>
      <c r="O27" t="s">
        <v>59</v>
      </c>
    </row>
    <row r="28" spans="1:15" x14ac:dyDescent="0.25">
      <c r="A28">
        <v>2</v>
      </c>
      <c r="B28" t="s">
        <v>36</v>
      </c>
      <c r="C28" t="s">
        <v>63</v>
      </c>
      <c r="D28" s="17">
        <v>66.5</v>
      </c>
      <c r="E28" s="10">
        <v>44568.5</v>
      </c>
      <c r="F28" s="17">
        <v>72.25</v>
      </c>
      <c r="G28" s="10">
        <v>44574.25</v>
      </c>
      <c r="H28" s="17">
        <v>187.25</v>
      </c>
      <c r="I28" s="17">
        <v>60897.440000000002</v>
      </c>
      <c r="J28">
        <v>1.0900000000000001</v>
      </c>
      <c r="K28">
        <v>0.01</v>
      </c>
      <c r="L28">
        <v>0.04</v>
      </c>
      <c r="M28">
        <v>15.33</v>
      </c>
      <c r="N28" s="17">
        <v>8248.09</v>
      </c>
      <c r="O28" t="s">
        <v>59</v>
      </c>
    </row>
    <row r="29" spans="1:15" x14ac:dyDescent="0.25">
      <c r="A29">
        <v>5</v>
      </c>
      <c r="B29" t="s">
        <v>36</v>
      </c>
      <c r="C29" t="s">
        <v>64</v>
      </c>
      <c r="D29" s="17">
        <v>66.5</v>
      </c>
      <c r="E29" s="10">
        <v>44568.5</v>
      </c>
      <c r="F29" s="17">
        <v>70.75</v>
      </c>
      <c r="G29" s="10">
        <v>44572.75</v>
      </c>
      <c r="H29" s="17">
        <v>199.25</v>
      </c>
      <c r="I29" s="17">
        <v>58894.23</v>
      </c>
      <c r="J29">
        <v>1.1299999999999999</v>
      </c>
      <c r="K29">
        <v>0.01</v>
      </c>
      <c r="L29">
        <v>0.03</v>
      </c>
      <c r="M29">
        <v>15.78</v>
      </c>
      <c r="N29" s="17">
        <v>7900.55</v>
      </c>
      <c r="O29" t="s">
        <v>65</v>
      </c>
    </row>
    <row r="30" spans="1:15" x14ac:dyDescent="0.25">
      <c r="A30">
        <v>36</v>
      </c>
      <c r="B30" t="s">
        <v>52</v>
      </c>
      <c r="C30" t="s">
        <v>66</v>
      </c>
      <c r="D30" s="17">
        <v>65.5</v>
      </c>
      <c r="E30" s="10">
        <v>44567.5</v>
      </c>
      <c r="F30" s="17">
        <v>72</v>
      </c>
      <c r="G30" s="10">
        <v>44574</v>
      </c>
      <c r="H30" s="17">
        <v>200.75</v>
      </c>
      <c r="I30" s="17">
        <v>54887.82</v>
      </c>
      <c r="J30">
        <v>0.98</v>
      </c>
      <c r="K30">
        <v>0.03</v>
      </c>
      <c r="L30">
        <v>0.02</v>
      </c>
      <c r="M30">
        <v>14.58</v>
      </c>
      <c r="N30" s="17">
        <v>7480.67</v>
      </c>
      <c r="O30" t="s">
        <v>67</v>
      </c>
    </row>
    <row r="31" spans="1:15" x14ac:dyDescent="0.25">
      <c r="A31">
        <v>8</v>
      </c>
      <c r="B31" t="s">
        <v>68</v>
      </c>
      <c r="C31" t="s">
        <v>69</v>
      </c>
      <c r="D31" s="17">
        <v>67.5</v>
      </c>
      <c r="E31" s="10">
        <v>44569.5</v>
      </c>
      <c r="F31" s="17">
        <v>71.75</v>
      </c>
      <c r="G31" s="10">
        <v>44573.75</v>
      </c>
      <c r="H31" s="17">
        <v>189</v>
      </c>
      <c r="I31" s="17">
        <v>47676.28</v>
      </c>
      <c r="J31">
        <v>1.1299999999999999</v>
      </c>
      <c r="K31">
        <v>0.02</v>
      </c>
      <c r="L31">
        <v>0.05</v>
      </c>
      <c r="M31">
        <v>15.8</v>
      </c>
      <c r="N31" s="17">
        <v>7318.99</v>
      </c>
      <c r="O31" t="s">
        <v>67</v>
      </c>
    </row>
    <row r="32" spans="1:15" x14ac:dyDescent="0.25">
      <c r="A32">
        <v>30</v>
      </c>
      <c r="B32" t="s">
        <v>70</v>
      </c>
      <c r="C32" t="s">
        <v>71</v>
      </c>
      <c r="D32" s="17">
        <v>64.5</v>
      </c>
      <c r="E32" s="10">
        <v>44566.5</v>
      </c>
      <c r="F32" s="17">
        <v>70.5</v>
      </c>
      <c r="G32" s="10">
        <v>44572.5</v>
      </c>
      <c r="H32" s="17">
        <v>192.75</v>
      </c>
      <c r="I32" s="17">
        <v>57291.67</v>
      </c>
      <c r="J32">
        <v>1.08</v>
      </c>
      <c r="K32">
        <v>0.03</v>
      </c>
      <c r="L32">
        <v>0.03</v>
      </c>
      <c r="M32">
        <v>15.08</v>
      </c>
      <c r="N32" s="17">
        <v>7206.29</v>
      </c>
      <c r="O32" t="s">
        <v>67</v>
      </c>
    </row>
    <row r="33" spans="1:15" x14ac:dyDescent="0.25">
      <c r="A33">
        <v>6</v>
      </c>
      <c r="B33" t="s">
        <v>36</v>
      </c>
      <c r="C33" t="s">
        <v>72</v>
      </c>
      <c r="D33" s="17">
        <v>64</v>
      </c>
      <c r="E33" s="10">
        <v>44566</v>
      </c>
      <c r="F33" s="17">
        <v>70.75</v>
      </c>
      <c r="G33" s="10">
        <v>44572.75</v>
      </c>
      <c r="H33" s="17">
        <v>198.5</v>
      </c>
      <c r="I33" s="17">
        <v>53685.9</v>
      </c>
      <c r="J33">
        <v>1.0900000000000001</v>
      </c>
      <c r="K33">
        <v>0</v>
      </c>
      <c r="L33">
        <v>0.01</v>
      </c>
      <c r="M33">
        <v>14.68</v>
      </c>
      <c r="N33" s="17">
        <v>6957.51</v>
      </c>
      <c r="O33" t="s">
        <v>73</v>
      </c>
    </row>
    <row r="34" spans="1:15" x14ac:dyDescent="0.25">
      <c r="A34">
        <v>31</v>
      </c>
      <c r="B34" t="s">
        <v>70</v>
      </c>
      <c r="C34" t="s">
        <v>74</v>
      </c>
      <c r="D34" s="17">
        <v>65</v>
      </c>
      <c r="E34" s="10">
        <v>44567</v>
      </c>
      <c r="F34" s="17">
        <v>70</v>
      </c>
      <c r="G34" s="10">
        <v>44572</v>
      </c>
      <c r="H34" s="17">
        <v>176.75</v>
      </c>
      <c r="I34" s="17">
        <v>55288.46</v>
      </c>
      <c r="J34">
        <v>1.1399999999999999</v>
      </c>
      <c r="K34">
        <v>7.0000000000000007E-2</v>
      </c>
      <c r="L34">
        <v>0.04</v>
      </c>
      <c r="M34">
        <v>15.43</v>
      </c>
      <c r="N34" s="17">
        <v>6548.5</v>
      </c>
      <c r="O34" t="s">
        <v>75</v>
      </c>
    </row>
    <row r="35" spans="1:15" x14ac:dyDescent="0.25">
      <c r="A35">
        <v>32</v>
      </c>
      <c r="B35" t="s">
        <v>76</v>
      </c>
      <c r="C35" t="s">
        <v>77</v>
      </c>
      <c r="D35" s="17">
        <v>68.75</v>
      </c>
      <c r="E35" s="10">
        <v>44570.75</v>
      </c>
      <c r="F35" s="17">
        <v>72</v>
      </c>
      <c r="G35" s="10">
        <v>44574</v>
      </c>
      <c r="H35" s="17">
        <v>172.75</v>
      </c>
      <c r="I35" s="17">
        <v>54487.18</v>
      </c>
      <c r="J35">
        <v>0.72</v>
      </c>
      <c r="K35">
        <v>0.06</v>
      </c>
      <c r="L35">
        <v>0</v>
      </c>
      <c r="M35">
        <v>14.33</v>
      </c>
      <c r="N35" s="17">
        <v>4423.74</v>
      </c>
      <c r="O35" t="s">
        <v>78</v>
      </c>
    </row>
    <row r="37" spans="1:15" x14ac:dyDescent="0.25">
      <c r="B37" s="1"/>
      <c r="C37" s="18" t="s">
        <v>79</v>
      </c>
      <c r="D37" s="19">
        <f>AVERAGE(D13:D35)</f>
        <v>66.836956521739125</v>
      </c>
      <c r="E37" s="20">
        <f>AVERAGE(E13:E35)</f>
        <v>44568.836956521736</v>
      </c>
      <c r="F37" s="19">
        <f>AVERAGE(F13:F35)</f>
        <v>71.565217391304344</v>
      </c>
      <c r="G37" s="20">
        <f>AVERAGE(G13:G35)</f>
        <v>44573.565217391304</v>
      </c>
      <c r="H37" s="19">
        <f>AVERAGE(H13:H35)</f>
        <v>192.30434782608697</v>
      </c>
      <c r="I37" s="19">
        <f>AVERAGE(I13:I35)</f>
        <v>55532.32999999998</v>
      </c>
      <c r="J37" s="21">
        <f>AVERAGE(J13:J35)</f>
        <v>1.1708695652173911</v>
      </c>
      <c r="K37" s="21">
        <f>AVERAGE(K13:K35)</f>
        <v>3.9130434782608699E-2</v>
      </c>
      <c r="L37" s="21">
        <f>AVERAGE(L13:L35)</f>
        <v>4.3913043478260881E-2</v>
      </c>
      <c r="M37" s="21">
        <f>AVERAGE(M13:M35)</f>
        <v>15.74173913043478</v>
      </c>
      <c r="N37" s="19">
        <f>AVERAGE(N13:N35)</f>
        <v>8664.0386956521725</v>
      </c>
    </row>
    <row r="38" spans="1:15" x14ac:dyDescent="0.25">
      <c r="B38" s="1"/>
      <c r="C38" s="18" t="s">
        <v>80</v>
      </c>
      <c r="D38" s="21">
        <v>4.54</v>
      </c>
      <c r="E38" s="20"/>
      <c r="F38" s="21">
        <v>2.2999999999999998</v>
      </c>
      <c r="G38" s="20"/>
      <c r="H38" s="21">
        <v>18.170000000000002</v>
      </c>
      <c r="I38" s="21">
        <v>9393</v>
      </c>
      <c r="J38" s="21">
        <v>0.25</v>
      </c>
      <c r="K38" s="21">
        <v>0.1</v>
      </c>
      <c r="L38" s="21">
        <v>0.08</v>
      </c>
      <c r="M38" s="21">
        <v>1.1299999999999999</v>
      </c>
      <c r="N38" s="19">
        <v>2490</v>
      </c>
    </row>
    <row r="39" spans="1:15" x14ac:dyDescent="0.25">
      <c r="B39" s="1"/>
      <c r="C39" s="18" t="s">
        <v>81</v>
      </c>
      <c r="D39" s="21">
        <v>4.82</v>
      </c>
      <c r="E39" s="20"/>
      <c r="F39" s="21">
        <v>2.3199999999999998</v>
      </c>
      <c r="G39" s="20"/>
      <c r="H39" s="21">
        <v>6.7</v>
      </c>
      <c r="I39" s="21">
        <v>11.9</v>
      </c>
      <c r="J39" s="21">
        <v>15.46</v>
      </c>
      <c r="K39" s="21">
        <v>180.9</v>
      </c>
      <c r="L39" s="21">
        <v>134.19999999999999</v>
      </c>
      <c r="M39" s="21">
        <v>5.05</v>
      </c>
      <c r="N39" s="21">
        <v>20.12</v>
      </c>
    </row>
    <row r="40" spans="1:15" x14ac:dyDescent="0.25">
      <c r="B40" s="1"/>
      <c r="C40" s="18" t="s">
        <v>82</v>
      </c>
      <c r="D40" s="19">
        <f>MAX(D13:D35)</f>
        <v>70</v>
      </c>
      <c r="E40" s="20">
        <f>MAX(E13:E35)</f>
        <v>44572</v>
      </c>
      <c r="F40" s="19">
        <f>MAX(F13:F35)</f>
        <v>73.75</v>
      </c>
      <c r="G40" s="20">
        <f>MAX(G13:G35)</f>
        <v>44575.75</v>
      </c>
      <c r="H40" s="19">
        <f>MAX(H13:H35)</f>
        <v>211.75</v>
      </c>
      <c r="I40" s="19">
        <f>MAX(I13:I35)</f>
        <v>63701.919999999998</v>
      </c>
      <c r="J40" s="21">
        <f>MAX(J13:J35)</f>
        <v>1.51</v>
      </c>
      <c r="K40" s="21">
        <f>MAX(K13:K35)</f>
        <v>0.13</v>
      </c>
      <c r="L40" s="21">
        <f>MAX(L13:L35)</f>
        <v>0.15</v>
      </c>
      <c r="M40" s="21">
        <f>MAX(M13:M35)</f>
        <v>16.55</v>
      </c>
      <c r="N40" s="19">
        <f>MAX(N13:N35)</f>
        <v>10595.19</v>
      </c>
    </row>
    <row r="41" spans="1:15" x14ac:dyDescent="0.25">
      <c r="B41" s="1"/>
      <c r="C41" s="18" t="s">
        <v>83</v>
      </c>
      <c r="D41" s="19">
        <f>MIN(D13:D35)</f>
        <v>63.25</v>
      </c>
      <c r="E41" s="20">
        <f>MIN(E13:E35)</f>
        <v>44565.25</v>
      </c>
      <c r="F41" s="19">
        <f>MIN(F13:F35)</f>
        <v>70</v>
      </c>
      <c r="G41" s="20">
        <f>MIN(G13:G35)</f>
        <v>44572</v>
      </c>
      <c r="H41" s="19">
        <f>MIN(H13:H35)</f>
        <v>172.75</v>
      </c>
      <c r="I41" s="19">
        <f>MIN(I13:I35)</f>
        <v>46073.72</v>
      </c>
      <c r="J41" s="21">
        <f>MIN(J13:J35)</f>
        <v>0.72</v>
      </c>
      <c r="K41" s="21">
        <f>MIN(K13:K35)</f>
        <v>0</v>
      </c>
      <c r="L41" s="21">
        <f>MIN(L13:L35)</f>
        <v>0</v>
      </c>
      <c r="M41" s="21">
        <f>MIN(M13:M35)</f>
        <v>14.33</v>
      </c>
      <c r="N41" s="19">
        <f>MIN(N13:N35)</f>
        <v>4423.74</v>
      </c>
    </row>
    <row r="42" spans="1:15" x14ac:dyDescent="0.25">
      <c r="B42" s="1"/>
      <c r="C42" s="22"/>
      <c r="D42" s="23" t="s">
        <v>84</v>
      </c>
      <c r="E42" s="23"/>
      <c r="F42" s="23" t="s">
        <v>84</v>
      </c>
      <c r="G42" s="23"/>
      <c r="H42" s="23" t="s">
        <v>85</v>
      </c>
      <c r="I42" s="23" t="s">
        <v>85</v>
      </c>
      <c r="J42" s="23" t="s">
        <v>85</v>
      </c>
      <c r="K42" s="23" t="s">
        <v>84</v>
      </c>
      <c r="L42" s="23" t="s">
        <v>85</v>
      </c>
      <c r="M42" s="23" t="s">
        <v>85</v>
      </c>
      <c r="N42" s="23" t="s">
        <v>85</v>
      </c>
    </row>
    <row r="43" spans="1:15" x14ac:dyDescent="0.25">
      <c r="B43" s="24" t="s">
        <v>86</v>
      </c>
      <c r="C43" s="24"/>
      <c r="D43" s="24"/>
      <c r="E43" s="24"/>
      <c r="F43" s="24"/>
      <c r="G43" s="24"/>
      <c r="H43" s="24"/>
      <c r="I43" s="24"/>
      <c r="J43" s="24"/>
      <c r="K43" s="24"/>
      <c r="L43" s="3"/>
      <c r="M43" s="1"/>
    </row>
    <row r="44" spans="1:15" x14ac:dyDescent="0.25">
      <c r="B44" s="24" t="s">
        <v>87</v>
      </c>
      <c r="C44" s="24"/>
      <c r="D44" s="24"/>
      <c r="E44" s="24"/>
      <c r="F44" s="24"/>
      <c r="G44" s="25"/>
      <c r="H44" s="25"/>
      <c r="I44" s="3"/>
      <c r="J44" s="3"/>
      <c r="K44" s="3"/>
      <c r="L44" s="3"/>
      <c r="M44" s="1"/>
    </row>
    <row r="45" spans="1:15" x14ac:dyDescent="0.25">
      <c r="B45" s="24" t="s">
        <v>88</v>
      </c>
      <c r="C45" s="24"/>
      <c r="D45" s="24"/>
      <c r="E45" s="24"/>
      <c r="F45" s="3"/>
      <c r="G45" s="3"/>
      <c r="H45" s="3"/>
      <c r="I45" s="3"/>
      <c r="J45" s="3"/>
      <c r="K45" s="3"/>
      <c r="L45" s="3"/>
      <c r="M45" s="26"/>
    </row>
    <row r="46" spans="1:15" x14ac:dyDescent="0.25">
      <c r="B46" s="24" t="s">
        <v>89</v>
      </c>
      <c r="C46" s="24"/>
      <c r="D46" s="24"/>
      <c r="E46" s="24"/>
      <c r="F46" s="24"/>
      <c r="G46" s="25"/>
      <c r="H46" s="25"/>
      <c r="I46" s="25"/>
      <c r="J46" s="25"/>
      <c r="K46" s="25"/>
      <c r="L46" s="25"/>
      <c r="M46" s="25"/>
    </row>
    <row r="47" spans="1:15" x14ac:dyDescent="0.25">
      <c r="B47" s="3" t="s">
        <v>90</v>
      </c>
      <c r="C47" s="27"/>
      <c r="D47" s="3"/>
      <c r="E47" s="3"/>
      <c r="F47" s="3"/>
      <c r="G47" s="3"/>
      <c r="H47" s="3"/>
      <c r="I47" s="3"/>
      <c r="J47" s="3"/>
      <c r="K47" s="3"/>
      <c r="L47" s="3"/>
      <c r="M47" s="1"/>
    </row>
  </sheetData>
  <mergeCells count="5">
    <mergeCell ref="A2:G2"/>
    <mergeCell ref="B43:K43"/>
    <mergeCell ref="B44:H44"/>
    <mergeCell ref="B45:E45"/>
    <mergeCell ref="B46:M4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2022-07-06T12:03:41Z</dcterms:created>
  <dcterms:modified xsi:type="dcterms:W3CDTF">2022-07-06T12:04:13Z</dcterms:modified>
</cp:coreProperties>
</file>