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Madariaga\"/>
    </mc:Choice>
  </mc:AlternateContent>
  <bookViews>
    <workbookView xWindow="0" yWindow="0" windowWidth="20490" windowHeight="76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H38" i="1"/>
  <c r="G38" i="1"/>
  <c r="F38" i="1"/>
  <c r="E38" i="1"/>
  <c r="D38" i="1"/>
  <c r="M37" i="1"/>
  <c r="L37" i="1"/>
  <c r="K37" i="1"/>
  <c r="J37" i="1"/>
  <c r="I37" i="1"/>
  <c r="H37" i="1"/>
  <c r="G37" i="1"/>
  <c r="F37" i="1"/>
  <c r="E37" i="1"/>
  <c r="D37" i="1"/>
  <c r="M34" i="1"/>
  <c r="L34" i="1"/>
  <c r="K34" i="1"/>
  <c r="J34" i="1"/>
  <c r="I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<sst xmlns="http://schemas.openxmlformats.org/spreadsheetml/2006/main" count="113" uniqueCount="83">
  <si>
    <t>MAIZ-ENSAYO COMPARATIVO DE RENDIMIENTO-MADARIAGA</t>
  </si>
  <si>
    <t>Lluvias</t>
  </si>
  <si>
    <t>mm</t>
  </si>
  <si>
    <t>CAMPAÑA 2020-21 CONVENCIONAL (52 cm entre surcos)</t>
  </si>
  <si>
    <t>octubre</t>
  </si>
  <si>
    <t>noviembre</t>
  </si>
  <si>
    <t>SIEMBRA: 3-11-2020</t>
  </si>
  <si>
    <t>EMERGENCIA: 10-11-2020</t>
  </si>
  <si>
    <t>diciembre</t>
  </si>
  <si>
    <t>enero</t>
  </si>
  <si>
    <t xml:space="preserve">FERTILIZACION: SIEMBRA: 90 kg/ha 18-46-0     Urea: 4 hojas : 150 kg/ha </t>
  </si>
  <si>
    <t>febrero</t>
  </si>
  <si>
    <t>Nº REPETICIONES: 4</t>
  </si>
  <si>
    <t>marzo</t>
  </si>
  <si>
    <t>abril</t>
  </si>
  <si>
    <t>Nº HIBRIDOS: 19 + T</t>
  </si>
  <si>
    <t>mayo</t>
  </si>
  <si>
    <t>Altura</t>
  </si>
  <si>
    <t>HUMEDAD</t>
  </si>
  <si>
    <t>Rendimiento</t>
  </si>
  <si>
    <t>N° O</t>
  </si>
  <si>
    <t>CRIADERO</t>
  </si>
  <si>
    <t>HIBRIDO</t>
  </si>
  <si>
    <t>Fecha VT</t>
  </si>
  <si>
    <t>Fecha R1</t>
  </si>
  <si>
    <t>Días E-VT</t>
  </si>
  <si>
    <t>Días E-R1</t>
  </si>
  <si>
    <t>plantas</t>
  </si>
  <si>
    <t>inserción</t>
  </si>
  <si>
    <t>Densidad</t>
  </si>
  <si>
    <t>Espigas/pl</t>
  </si>
  <si>
    <t>%</t>
  </si>
  <si>
    <t>(14,5% H°)</t>
  </si>
  <si>
    <t>Letras</t>
  </si>
  <si>
    <t xml:space="preserve">T3  </t>
  </si>
  <si>
    <t>Testigo</t>
  </si>
  <si>
    <t>Ax 7784 vt 3p</t>
  </si>
  <si>
    <t xml:space="preserve">A     </t>
  </si>
  <si>
    <t>LIMAGRAIN</t>
  </si>
  <si>
    <t>SRM 6620</t>
  </si>
  <si>
    <t xml:space="preserve">A B   </t>
  </si>
  <si>
    <t>ACA</t>
  </si>
  <si>
    <t>ACA M6 VT3P</t>
  </si>
  <si>
    <t>ACA EXP 18MZ228VT</t>
  </si>
  <si>
    <t>LG 30870 MGRR</t>
  </si>
  <si>
    <t xml:space="preserve">A B C </t>
  </si>
  <si>
    <t>LA TIJERETA</t>
  </si>
  <si>
    <t>Lt 718 VT3P</t>
  </si>
  <si>
    <t>Dk 72-70</t>
  </si>
  <si>
    <t>ACA EXP 18MZ227VT</t>
  </si>
  <si>
    <t>Lt 723 VT 3P</t>
  </si>
  <si>
    <t>NIDERA</t>
  </si>
  <si>
    <t>Ax 7761 vt3p</t>
  </si>
  <si>
    <t>ACA 481 VT3P</t>
  </si>
  <si>
    <t>ACA 470 VT3P</t>
  </si>
  <si>
    <t>DUO</t>
  </si>
  <si>
    <t>Duo 225 PWU</t>
  </si>
  <si>
    <t xml:space="preserve">  B C </t>
  </si>
  <si>
    <t>ACA 484 VT3P</t>
  </si>
  <si>
    <t>Dk 72-27</t>
  </si>
  <si>
    <t>LG 30680 Vip</t>
  </si>
  <si>
    <t>NS 7818 Vip3</t>
  </si>
  <si>
    <t>FORRATEC</t>
  </si>
  <si>
    <t>FT 3190 MGRR2</t>
  </si>
  <si>
    <t>ACA 473 VT3P</t>
  </si>
  <si>
    <t xml:space="preserve">    C </t>
  </si>
  <si>
    <t>Promedio</t>
  </si>
  <si>
    <t>dms P&lt;0,05</t>
  </si>
  <si>
    <t>C.V. %</t>
  </si>
  <si>
    <t>Màximo</t>
  </si>
  <si>
    <t>Mínimo</t>
  </si>
  <si>
    <t>n.s.</t>
  </si>
  <si>
    <t>*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</si>
  <si>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</si>
  <si>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</si>
  <si>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</si>
  <si>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</si>
  <si>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</si>
  <si>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r>
      <t>Scia Parcela :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(2 surcos 0,52 m x 6 m)        COSECHA 6/5/21</t>
    </r>
  </si>
  <si>
    <t xml:space="preserve">HERBICIDA PREEMERGENTE: ATRAZINA + GLIFOSATO + CLORPIRIFÓS (2 kg/ha + 3,5 l/ha + 0,6 l/ha) </t>
  </si>
  <si>
    <t>nd</t>
  </si>
  <si>
    <t>Bayer</t>
  </si>
  <si>
    <t>Dk 73-30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</si>
</sst>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14" fontId="1" fillId="0" borderId="0" xfId="0" applyNumberFormat="1" applyFont="1" applyAlignment="1"/>
    <xf numFmtId="0" fontId="1" fillId="0" borderId="0" xfId="0" applyFont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5" fillId="0" borderId="0" xfId="0" applyFont="1"/>
    <xf numFmtId="1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1</xdr:rowOff>
    </xdr:from>
    <xdr:to>
      <xdr:col>9</xdr:col>
      <xdr:colOff>85725</xdr:colOff>
      <xdr:row>3</xdr:row>
      <xdr:rowOff>35941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1" y="1"/>
          <a:ext cx="847724" cy="588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1" workbookViewId="0">
      <selection activeCell="C24" sqref="C24"/>
    </sheetView>
  </sheetViews>
  <sheetFormatPr baseColWidth="10" defaultRowHeight="15" x14ac:dyDescent="0.25"/>
  <cols>
    <col min="2" max="2" width="16.5703125" customWidth="1"/>
    <col min="3" max="3" width="20.5703125" customWidth="1"/>
  </cols>
  <sheetData>
    <row r="1" spans="1:15" x14ac:dyDescent="0.25">
      <c r="A1" s="7" t="s">
        <v>0</v>
      </c>
      <c r="C1" s="11"/>
      <c r="D1" s="19"/>
      <c r="E1" s="19"/>
      <c r="F1" s="19"/>
      <c r="G1" s="19"/>
      <c r="H1" s="19"/>
      <c r="I1" s="11"/>
      <c r="J1" s="11"/>
      <c r="K1" s="11"/>
      <c r="L1" s="1" t="s">
        <v>1</v>
      </c>
      <c r="M1" s="2" t="s">
        <v>2</v>
      </c>
      <c r="N1" s="11"/>
      <c r="O1" s="11"/>
    </row>
    <row r="2" spans="1:15" x14ac:dyDescent="0.25">
      <c r="A2" s="30" t="s">
        <v>3</v>
      </c>
      <c r="B2" s="30"/>
      <c r="C2" s="30"/>
      <c r="D2" s="30"/>
      <c r="E2" s="30"/>
      <c r="F2" s="30"/>
      <c r="G2" s="30"/>
      <c r="H2" s="20"/>
      <c r="I2" s="11"/>
      <c r="J2" s="11"/>
      <c r="K2" s="11"/>
      <c r="L2" s="1" t="s">
        <v>4</v>
      </c>
      <c r="M2" s="2">
        <v>116</v>
      </c>
      <c r="N2" s="11"/>
      <c r="O2" s="11"/>
    </row>
    <row r="3" spans="1: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" t="s">
        <v>5</v>
      </c>
      <c r="M3" s="2">
        <v>60</v>
      </c>
      <c r="N3" s="11"/>
      <c r="O3" s="11"/>
    </row>
    <row r="4" spans="1:15" x14ac:dyDescent="0.25">
      <c r="A4" s="3" t="s">
        <v>6</v>
      </c>
      <c r="B4" s="3"/>
      <c r="C4" s="4"/>
      <c r="D4" s="3" t="s">
        <v>7</v>
      </c>
      <c r="E4" s="5"/>
      <c r="F4" s="6"/>
      <c r="G4" s="19"/>
      <c r="H4" s="19"/>
      <c r="I4" s="11"/>
      <c r="J4" s="11"/>
      <c r="K4" s="11"/>
      <c r="L4" s="1" t="s">
        <v>8</v>
      </c>
      <c r="M4" s="2">
        <v>12</v>
      </c>
      <c r="N4" s="11"/>
      <c r="O4" s="11"/>
    </row>
    <row r="5" spans="1:15" x14ac:dyDescent="0.25">
      <c r="A5" s="1" t="s">
        <v>79</v>
      </c>
      <c r="B5" s="3"/>
      <c r="C5" s="4"/>
      <c r="D5" s="3"/>
      <c r="E5" s="5"/>
      <c r="F5" s="6"/>
      <c r="G5" s="19"/>
      <c r="H5" s="19"/>
      <c r="I5" s="11"/>
      <c r="J5" s="11"/>
      <c r="K5" s="11"/>
      <c r="L5" s="1" t="s">
        <v>9</v>
      </c>
      <c r="M5" s="2">
        <v>313</v>
      </c>
      <c r="N5" s="11"/>
      <c r="O5" s="11"/>
    </row>
    <row r="6" spans="1:15" x14ac:dyDescent="0.25">
      <c r="A6" s="2" t="s">
        <v>10</v>
      </c>
      <c r="B6" s="3"/>
      <c r="C6" s="4"/>
      <c r="D6" s="3"/>
      <c r="E6" s="5"/>
      <c r="F6" s="6"/>
      <c r="G6" s="19"/>
      <c r="H6" s="19"/>
      <c r="I6" s="11"/>
      <c r="J6" s="11"/>
      <c r="K6" s="11"/>
      <c r="L6" s="1" t="s">
        <v>11</v>
      </c>
      <c r="M6" s="2">
        <v>152</v>
      </c>
      <c r="N6" s="11"/>
      <c r="O6" s="11"/>
    </row>
    <row r="7" spans="1:15" x14ac:dyDescent="0.25">
      <c r="A7" s="3" t="s">
        <v>12</v>
      </c>
      <c r="B7" s="3"/>
      <c r="C7" s="3"/>
      <c r="D7" s="5"/>
      <c r="E7" s="5"/>
      <c r="F7" s="5"/>
      <c r="G7" s="11"/>
      <c r="H7" s="11"/>
      <c r="I7" s="11"/>
      <c r="J7" s="11"/>
      <c r="K7" s="11"/>
      <c r="L7" s="1" t="s">
        <v>13</v>
      </c>
      <c r="M7" s="2">
        <v>134</v>
      </c>
      <c r="N7" s="11"/>
      <c r="O7" s="11"/>
    </row>
    <row r="8" spans="1:15" x14ac:dyDescent="0.25">
      <c r="A8" s="3" t="s">
        <v>78</v>
      </c>
      <c r="B8" s="3"/>
      <c r="C8" s="3"/>
      <c r="D8" s="11"/>
      <c r="E8" s="11"/>
      <c r="F8" s="11"/>
      <c r="G8" s="11"/>
      <c r="H8" s="11"/>
      <c r="I8" s="11"/>
      <c r="J8" s="11"/>
      <c r="K8" s="11"/>
      <c r="L8" s="1" t="s">
        <v>14</v>
      </c>
      <c r="M8" s="2">
        <v>75</v>
      </c>
      <c r="N8" s="11"/>
      <c r="O8" s="11"/>
    </row>
    <row r="9" spans="1:15" x14ac:dyDescent="0.25">
      <c r="A9" s="7" t="s">
        <v>15</v>
      </c>
      <c r="B9" s="7"/>
      <c r="C9" s="7"/>
      <c r="D9" s="5"/>
      <c r="E9" s="5"/>
      <c r="F9" s="5"/>
      <c r="G9" s="11"/>
      <c r="H9" s="11"/>
      <c r="I9" s="11"/>
      <c r="J9" s="11"/>
      <c r="K9" s="11"/>
      <c r="L9" s="1" t="s">
        <v>16</v>
      </c>
      <c r="M9" s="2">
        <v>88</v>
      </c>
      <c r="N9" s="11"/>
      <c r="O9" s="11"/>
    </row>
    <row r="10" spans="1: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1"/>
      <c r="B11" s="11"/>
      <c r="C11" s="11"/>
      <c r="D11" s="11"/>
      <c r="E11" s="11"/>
      <c r="F11" s="11"/>
      <c r="G11" s="21"/>
      <c r="H11" s="22" t="s">
        <v>17</v>
      </c>
      <c r="I11" s="23"/>
      <c r="J11" s="11"/>
      <c r="K11" s="11"/>
      <c r="L11" s="24" t="s">
        <v>18</v>
      </c>
      <c r="M11" s="22" t="s">
        <v>19</v>
      </c>
      <c r="N11" s="23"/>
      <c r="O11" s="11"/>
    </row>
    <row r="12" spans="1:15" x14ac:dyDescent="0.25">
      <c r="A12" s="8" t="s">
        <v>20</v>
      </c>
      <c r="B12" s="9" t="s">
        <v>21</v>
      </c>
      <c r="C12" s="9" t="s">
        <v>22</v>
      </c>
      <c r="D12" s="8" t="s">
        <v>23</v>
      </c>
      <c r="E12" s="8" t="s">
        <v>24</v>
      </c>
      <c r="F12" s="8" t="s">
        <v>25</v>
      </c>
      <c r="G12" s="8" t="s">
        <v>26</v>
      </c>
      <c r="H12" s="9" t="s">
        <v>27</v>
      </c>
      <c r="I12" s="9" t="s">
        <v>28</v>
      </c>
      <c r="J12" s="9" t="s">
        <v>29</v>
      </c>
      <c r="K12" s="8" t="s">
        <v>30</v>
      </c>
      <c r="L12" s="8" t="s">
        <v>31</v>
      </c>
      <c r="M12" s="8" t="s">
        <v>32</v>
      </c>
      <c r="N12" s="10" t="s">
        <v>33</v>
      </c>
      <c r="O12" s="11"/>
    </row>
    <row r="13" spans="1:15" x14ac:dyDescent="0.25">
      <c r="A13" s="11" t="s">
        <v>34</v>
      </c>
      <c r="B13" s="11" t="s">
        <v>35</v>
      </c>
      <c r="C13" s="11" t="s">
        <v>36</v>
      </c>
      <c r="D13" s="12">
        <v>44216</v>
      </c>
      <c r="E13" s="12">
        <v>44217</v>
      </c>
      <c r="F13" s="11">
        <v>71</v>
      </c>
      <c r="G13" s="11">
        <v>72</v>
      </c>
      <c r="H13" s="11">
        <v>194</v>
      </c>
      <c r="I13" s="11">
        <v>80</v>
      </c>
      <c r="J13" s="13">
        <v>62500</v>
      </c>
      <c r="K13" s="14">
        <v>0.96</v>
      </c>
      <c r="L13" s="14">
        <v>18.23</v>
      </c>
      <c r="M13" s="13">
        <v>11514.15</v>
      </c>
      <c r="N13" s="11" t="s">
        <v>37</v>
      </c>
      <c r="O13" s="11"/>
    </row>
    <row r="14" spans="1:15" x14ac:dyDescent="0.25">
      <c r="A14" s="11">
        <v>8</v>
      </c>
      <c r="B14" s="11" t="s">
        <v>38</v>
      </c>
      <c r="C14" s="11" t="s">
        <v>39</v>
      </c>
      <c r="D14" s="12">
        <v>44218</v>
      </c>
      <c r="E14" s="12">
        <v>44217</v>
      </c>
      <c r="F14" s="11">
        <v>73</v>
      </c>
      <c r="G14" s="11">
        <v>72</v>
      </c>
      <c r="H14" s="11">
        <v>248</v>
      </c>
      <c r="I14" s="11">
        <v>96</v>
      </c>
      <c r="J14" s="13">
        <v>54086.54</v>
      </c>
      <c r="K14" s="14">
        <v>1.1399999999999999</v>
      </c>
      <c r="L14" s="14">
        <v>18.98</v>
      </c>
      <c r="M14" s="13">
        <v>10997.63</v>
      </c>
      <c r="N14" s="11" t="s">
        <v>40</v>
      </c>
      <c r="O14" s="11"/>
    </row>
    <row r="15" spans="1:15" x14ac:dyDescent="0.25">
      <c r="A15" s="11">
        <v>5</v>
      </c>
      <c r="B15" s="11" t="s">
        <v>41</v>
      </c>
      <c r="C15" s="11" t="s">
        <v>42</v>
      </c>
      <c r="D15" s="12">
        <v>44218</v>
      </c>
      <c r="E15" s="12">
        <v>44217</v>
      </c>
      <c r="F15" s="11">
        <v>73</v>
      </c>
      <c r="G15" s="11">
        <v>72</v>
      </c>
      <c r="H15" s="11">
        <v>208</v>
      </c>
      <c r="I15" s="11">
        <v>95</v>
      </c>
      <c r="J15" s="13">
        <v>63701.919999999998</v>
      </c>
      <c r="K15" s="14">
        <v>1.05</v>
      </c>
      <c r="L15" s="14">
        <v>18.13</v>
      </c>
      <c r="M15" s="13">
        <v>10659.15</v>
      </c>
      <c r="N15" s="11" t="s">
        <v>40</v>
      </c>
      <c r="O15" s="11"/>
    </row>
    <row r="16" spans="1:15" x14ac:dyDescent="0.25">
      <c r="A16" s="11">
        <v>7</v>
      </c>
      <c r="B16" s="11" t="s">
        <v>41</v>
      </c>
      <c r="C16" s="11" t="s">
        <v>43</v>
      </c>
      <c r="D16" s="12">
        <v>44219</v>
      </c>
      <c r="E16" s="12">
        <v>44219</v>
      </c>
      <c r="F16" s="11">
        <v>74</v>
      </c>
      <c r="G16" s="11">
        <v>74</v>
      </c>
      <c r="H16" s="11">
        <v>227</v>
      </c>
      <c r="I16" s="11">
        <v>92</v>
      </c>
      <c r="J16" s="13">
        <v>60096.15</v>
      </c>
      <c r="K16" s="14">
        <v>1.04</v>
      </c>
      <c r="L16" s="14">
        <v>18.149999999999999</v>
      </c>
      <c r="M16" s="13">
        <v>10290.629999999999</v>
      </c>
      <c r="N16" s="11" t="s">
        <v>40</v>
      </c>
      <c r="O16" s="11"/>
    </row>
    <row r="17" spans="1:15" x14ac:dyDescent="0.25">
      <c r="A17" s="11">
        <v>9</v>
      </c>
      <c r="B17" s="11" t="s">
        <v>38</v>
      </c>
      <c r="C17" s="11" t="s">
        <v>44</v>
      </c>
      <c r="D17" s="12">
        <v>44216</v>
      </c>
      <c r="E17" s="12">
        <v>44216</v>
      </c>
      <c r="F17" s="11">
        <v>71</v>
      </c>
      <c r="G17" s="11">
        <v>71</v>
      </c>
      <c r="H17" s="11">
        <v>204.99999999999997</v>
      </c>
      <c r="I17" s="11">
        <v>80</v>
      </c>
      <c r="J17" s="13">
        <v>52884.62</v>
      </c>
      <c r="K17" s="14">
        <v>1.1299999999999999</v>
      </c>
      <c r="L17" s="14">
        <v>19.8</v>
      </c>
      <c r="M17" s="13">
        <v>10157.73</v>
      </c>
      <c r="N17" s="11" t="s">
        <v>45</v>
      </c>
      <c r="O17" s="11"/>
    </row>
    <row r="18" spans="1:15" x14ac:dyDescent="0.25">
      <c r="A18" s="11">
        <v>23</v>
      </c>
      <c r="B18" s="11" t="s">
        <v>46</v>
      </c>
      <c r="C18" s="11" t="s">
        <v>47</v>
      </c>
      <c r="D18" s="12">
        <v>44216</v>
      </c>
      <c r="E18" s="12">
        <v>44216</v>
      </c>
      <c r="F18" s="11">
        <v>71</v>
      </c>
      <c r="G18" s="11">
        <v>71</v>
      </c>
      <c r="H18" s="11">
        <v>208</v>
      </c>
      <c r="I18" s="11">
        <v>84</v>
      </c>
      <c r="J18" s="13">
        <v>63301.279999999999</v>
      </c>
      <c r="K18" s="14">
        <v>1.25</v>
      </c>
      <c r="L18" s="14">
        <v>17.7</v>
      </c>
      <c r="M18" s="13">
        <v>9968.68</v>
      </c>
      <c r="N18" s="11" t="s">
        <v>45</v>
      </c>
      <c r="O18" s="11"/>
    </row>
    <row r="19" spans="1:15" x14ac:dyDescent="0.25">
      <c r="A19" s="11">
        <v>18</v>
      </c>
      <c r="B19" s="11" t="s">
        <v>81</v>
      </c>
      <c r="C19" s="11" t="s">
        <v>48</v>
      </c>
      <c r="D19" s="12" t="s">
        <v>80</v>
      </c>
      <c r="E19" s="12" t="s">
        <v>80</v>
      </c>
      <c r="F19" s="11"/>
      <c r="G19" s="11"/>
      <c r="H19" s="11">
        <v>199</v>
      </c>
      <c r="I19" s="11">
        <v>78</v>
      </c>
      <c r="J19" s="13">
        <v>60096.15</v>
      </c>
      <c r="K19" s="14">
        <v>1.08</v>
      </c>
      <c r="L19" s="14">
        <v>18</v>
      </c>
      <c r="M19" s="13">
        <v>9878.23</v>
      </c>
      <c r="N19" s="11" t="s">
        <v>45</v>
      </c>
      <c r="O19" s="11"/>
    </row>
    <row r="20" spans="1:15" x14ac:dyDescent="0.25">
      <c r="A20" s="11">
        <v>6</v>
      </c>
      <c r="B20" s="11" t="s">
        <v>41</v>
      </c>
      <c r="C20" s="11" t="s">
        <v>49</v>
      </c>
      <c r="D20" s="12">
        <v>44218</v>
      </c>
      <c r="E20" s="12">
        <v>44216</v>
      </c>
      <c r="F20" s="11">
        <v>73</v>
      </c>
      <c r="G20" s="11">
        <v>71</v>
      </c>
      <c r="H20" s="11">
        <v>238</v>
      </c>
      <c r="I20" s="11">
        <v>85</v>
      </c>
      <c r="J20" s="13">
        <v>57291.67</v>
      </c>
      <c r="K20" s="14">
        <v>0.96</v>
      </c>
      <c r="L20" s="14">
        <v>19.28</v>
      </c>
      <c r="M20" s="13">
        <v>9865.83</v>
      </c>
      <c r="N20" s="11" t="s">
        <v>45</v>
      </c>
      <c r="O20" s="11"/>
    </row>
    <row r="21" spans="1:15" x14ac:dyDescent="0.25">
      <c r="A21" s="11">
        <v>24</v>
      </c>
      <c r="B21" s="11" t="s">
        <v>46</v>
      </c>
      <c r="C21" s="11" t="s">
        <v>50</v>
      </c>
      <c r="D21" s="12">
        <v>44217</v>
      </c>
      <c r="E21" s="12">
        <v>44216</v>
      </c>
      <c r="F21" s="11">
        <v>72</v>
      </c>
      <c r="G21" s="11">
        <v>71</v>
      </c>
      <c r="H21" s="11">
        <v>194</v>
      </c>
      <c r="I21" s="11">
        <v>60</v>
      </c>
      <c r="J21" s="13">
        <v>62099.360000000001</v>
      </c>
      <c r="K21" s="14">
        <v>1.1399999999999999</v>
      </c>
      <c r="L21" s="14">
        <v>18.100000000000001</v>
      </c>
      <c r="M21" s="13">
        <v>9863.73</v>
      </c>
      <c r="N21" s="11" t="s">
        <v>45</v>
      </c>
      <c r="O21" s="11"/>
    </row>
    <row r="22" spans="1:15" x14ac:dyDescent="0.25">
      <c r="A22" s="11">
        <v>11</v>
      </c>
      <c r="B22" s="11" t="s">
        <v>51</v>
      </c>
      <c r="C22" s="11" t="s">
        <v>52</v>
      </c>
      <c r="D22" s="12">
        <v>44215</v>
      </c>
      <c r="E22" s="12">
        <v>44216</v>
      </c>
      <c r="F22" s="11">
        <v>70</v>
      </c>
      <c r="G22" s="11">
        <v>71</v>
      </c>
      <c r="H22" s="11">
        <v>192</v>
      </c>
      <c r="I22" s="11">
        <v>76</v>
      </c>
      <c r="J22" s="13">
        <v>65304.49</v>
      </c>
      <c r="K22" s="14">
        <v>0.99</v>
      </c>
      <c r="L22" s="14">
        <v>19</v>
      </c>
      <c r="M22" s="13">
        <v>9777.9500000000007</v>
      </c>
      <c r="N22" s="11" t="s">
        <v>45</v>
      </c>
      <c r="O22" s="11"/>
    </row>
    <row r="23" spans="1:15" x14ac:dyDescent="0.25">
      <c r="A23" s="11">
        <v>20</v>
      </c>
      <c r="B23" s="11" t="s">
        <v>81</v>
      </c>
      <c r="C23" s="11" t="s">
        <v>82</v>
      </c>
      <c r="D23" s="12">
        <v>44215</v>
      </c>
      <c r="E23" s="12">
        <v>44216</v>
      </c>
      <c r="F23" s="11">
        <v>70</v>
      </c>
      <c r="G23" s="11">
        <v>71</v>
      </c>
      <c r="H23" s="11">
        <v>190</v>
      </c>
      <c r="I23" s="11">
        <v>80</v>
      </c>
      <c r="J23" s="13">
        <v>58894.23</v>
      </c>
      <c r="K23" s="14">
        <v>1.1299999999999999</v>
      </c>
      <c r="L23" s="14">
        <v>17.899999999999999</v>
      </c>
      <c r="M23" s="13">
        <v>9774.0499999999993</v>
      </c>
      <c r="N23" s="11" t="s">
        <v>45</v>
      </c>
      <c r="O23" s="11"/>
    </row>
    <row r="24" spans="1:15" x14ac:dyDescent="0.25">
      <c r="A24" s="11">
        <v>3</v>
      </c>
      <c r="B24" s="11" t="s">
        <v>41</v>
      </c>
      <c r="C24" s="11" t="s">
        <v>53</v>
      </c>
      <c r="D24" s="12">
        <v>44214</v>
      </c>
      <c r="E24" s="12">
        <v>44213</v>
      </c>
      <c r="F24" s="11">
        <v>69</v>
      </c>
      <c r="G24" s="11">
        <v>68</v>
      </c>
      <c r="H24" s="11">
        <v>208</v>
      </c>
      <c r="I24" s="11">
        <v>85</v>
      </c>
      <c r="J24" s="13">
        <v>58894.23</v>
      </c>
      <c r="K24" s="14">
        <v>1.1299999999999999</v>
      </c>
      <c r="L24" s="14">
        <v>19.079999999999998</v>
      </c>
      <c r="M24" s="13">
        <v>9728.58</v>
      </c>
      <c r="N24" s="11" t="s">
        <v>45</v>
      </c>
      <c r="O24" s="11"/>
    </row>
    <row r="25" spans="1:15" x14ac:dyDescent="0.25">
      <c r="A25" s="11">
        <v>1</v>
      </c>
      <c r="B25" s="11" t="s">
        <v>41</v>
      </c>
      <c r="C25" s="11" t="s">
        <v>54</v>
      </c>
      <c r="D25" s="12">
        <v>44215</v>
      </c>
      <c r="E25" s="12">
        <v>44215</v>
      </c>
      <c r="F25" s="11">
        <v>70</v>
      </c>
      <c r="G25" s="11">
        <v>70</v>
      </c>
      <c r="H25" s="11">
        <v>208</v>
      </c>
      <c r="I25" s="11">
        <v>89</v>
      </c>
      <c r="J25" s="13">
        <v>61698.720000000001</v>
      </c>
      <c r="K25" s="14">
        <v>1.65</v>
      </c>
      <c r="L25" s="14">
        <v>18.28</v>
      </c>
      <c r="M25" s="13">
        <v>9596.68</v>
      </c>
      <c r="N25" s="11" t="s">
        <v>45</v>
      </c>
      <c r="O25" s="11"/>
    </row>
    <row r="26" spans="1:15" x14ac:dyDescent="0.25">
      <c r="A26" s="11">
        <v>14</v>
      </c>
      <c r="B26" s="11" t="s">
        <v>55</v>
      </c>
      <c r="C26" s="11" t="s">
        <v>56</v>
      </c>
      <c r="D26" s="12">
        <v>44211</v>
      </c>
      <c r="E26" s="12">
        <v>44212</v>
      </c>
      <c r="F26" s="11">
        <v>66</v>
      </c>
      <c r="G26" s="11">
        <v>67</v>
      </c>
      <c r="H26" s="11">
        <v>204</v>
      </c>
      <c r="I26" s="11">
        <v>83</v>
      </c>
      <c r="J26" s="13">
        <v>57692.31</v>
      </c>
      <c r="K26" s="14">
        <v>0.98</v>
      </c>
      <c r="L26" s="14">
        <v>18.5</v>
      </c>
      <c r="M26" s="13">
        <v>9569.08</v>
      </c>
      <c r="N26" s="11" t="s">
        <v>57</v>
      </c>
      <c r="O26" s="11"/>
    </row>
    <row r="27" spans="1:15" x14ac:dyDescent="0.25">
      <c r="A27" s="11">
        <v>4</v>
      </c>
      <c r="B27" s="11" t="s">
        <v>41</v>
      </c>
      <c r="C27" s="11" t="s">
        <v>58</v>
      </c>
      <c r="D27" s="12">
        <v>44214</v>
      </c>
      <c r="E27" s="12">
        <v>44214</v>
      </c>
      <c r="F27" s="11">
        <v>69</v>
      </c>
      <c r="G27" s="11">
        <v>69</v>
      </c>
      <c r="H27" s="11">
        <v>222.00000000000003</v>
      </c>
      <c r="I27" s="11">
        <v>80</v>
      </c>
      <c r="J27" s="13">
        <v>59294.87</v>
      </c>
      <c r="K27" s="14">
        <v>1.06</v>
      </c>
      <c r="L27" s="14">
        <v>19.03</v>
      </c>
      <c r="M27" s="13">
        <v>9454.18</v>
      </c>
      <c r="N27" s="11" t="s">
        <v>57</v>
      </c>
      <c r="O27" s="11"/>
    </row>
    <row r="28" spans="1:15" x14ac:dyDescent="0.25">
      <c r="A28" s="11">
        <v>19</v>
      </c>
      <c r="B28" s="11" t="s">
        <v>81</v>
      </c>
      <c r="C28" s="11" t="s">
        <v>59</v>
      </c>
      <c r="D28" s="12">
        <v>44218</v>
      </c>
      <c r="E28" s="12">
        <v>44218</v>
      </c>
      <c r="F28" s="11">
        <v>73</v>
      </c>
      <c r="G28" s="11">
        <v>73</v>
      </c>
      <c r="H28" s="11">
        <v>224.00000000000003</v>
      </c>
      <c r="I28" s="11">
        <v>102</v>
      </c>
      <c r="J28" s="13">
        <v>61298.080000000002</v>
      </c>
      <c r="K28" s="14">
        <v>1</v>
      </c>
      <c r="L28" s="14">
        <v>18.25</v>
      </c>
      <c r="M28" s="13">
        <v>9361.73</v>
      </c>
      <c r="N28" s="11" t="s">
        <v>57</v>
      </c>
      <c r="O28" s="11"/>
    </row>
    <row r="29" spans="1:15" x14ac:dyDescent="0.25">
      <c r="A29" s="11">
        <v>10</v>
      </c>
      <c r="B29" s="11" t="s">
        <v>38</v>
      </c>
      <c r="C29" s="11" t="s">
        <v>60</v>
      </c>
      <c r="D29" s="12">
        <v>44218</v>
      </c>
      <c r="E29" s="12">
        <v>44217</v>
      </c>
      <c r="F29" s="11">
        <v>73</v>
      </c>
      <c r="G29" s="11">
        <v>72</v>
      </c>
      <c r="H29" s="11">
        <v>229.99999999999997</v>
      </c>
      <c r="I29" s="11">
        <v>97</v>
      </c>
      <c r="J29" s="13">
        <v>61298.080000000002</v>
      </c>
      <c r="K29" s="14">
        <v>0.98</v>
      </c>
      <c r="L29" s="14">
        <v>18.55</v>
      </c>
      <c r="M29" s="13">
        <v>9279.48</v>
      </c>
      <c r="N29" s="11" t="s">
        <v>57</v>
      </c>
      <c r="O29" s="11"/>
    </row>
    <row r="30" spans="1:15" x14ac:dyDescent="0.25">
      <c r="A30" s="11">
        <v>13</v>
      </c>
      <c r="B30" s="11" t="s">
        <v>51</v>
      </c>
      <c r="C30" s="11" t="s">
        <v>61</v>
      </c>
      <c r="D30" s="12">
        <v>44214</v>
      </c>
      <c r="E30" s="12">
        <v>44215</v>
      </c>
      <c r="F30" s="11">
        <v>69</v>
      </c>
      <c r="G30" s="11">
        <v>70</v>
      </c>
      <c r="H30" s="11">
        <v>224.00000000000003</v>
      </c>
      <c r="I30" s="11">
        <v>80</v>
      </c>
      <c r="J30" s="13">
        <v>57291.67</v>
      </c>
      <c r="K30" s="14">
        <v>0.95</v>
      </c>
      <c r="L30" s="14">
        <v>18.88</v>
      </c>
      <c r="M30" s="13">
        <v>9253.93</v>
      </c>
      <c r="N30" s="11" t="s">
        <v>57</v>
      </c>
      <c r="O30" s="11"/>
    </row>
    <row r="31" spans="1:15" x14ac:dyDescent="0.25">
      <c r="A31" s="11">
        <v>15</v>
      </c>
      <c r="B31" s="11" t="s">
        <v>62</v>
      </c>
      <c r="C31" s="11" t="s">
        <v>63</v>
      </c>
      <c r="D31" s="12">
        <v>44213</v>
      </c>
      <c r="E31" s="12">
        <v>44214</v>
      </c>
      <c r="F31" s="11">
        <v>68</v>
      </c>
      <c r="G31" s="11">
        <v>69</v>
      </c>
      <c r="H31" s="11">
        <v>190</v>
      </c>
      <c r="I31" s="11">
        <v>70</v>
      </c>
      <c r="J31" s="13">
        <v>58894.23</v>
      </c>
      <c r="K31" s="14">
        <v>0.91</v>
      </c>
      <c r="L31" s="14">
        <v>17.98</v>
      </c>
      <c r="M31" s="13">
        <v>9119.1299999999992</v>
      </c>
      <c r="N31" s="11" t="s">
        <v>57</v>
      </c>
      <c r="O31" s="11"/>
    </row>
    <row r="32" spans="1:15" x14ac:dyDescent="0.25">
      <c r="A32" s="11">
        <v>2</v>
      </c>
      <c r="B32" s="11" t="s">
        <v>41</v>
      </c>
      <c r="C32" s="11" t="s">
        <v>64</v>
      </c>
      <c r="D32" s="12">
        <v>44217</v>
      </c>
      <c r="E32" s="12">
        <v>44216</v>
      </c>
      <c r="F32" s="11">
        <v>72</v>
      </c>
      <c r="G32" s="11">
        <v>71</v>
      </c>
      <c r="H32" s="11">
        <v>206</v>
      </c>
      <c r="I32" s="11">
        <v>75</v>
      </c>
      <c r="J32" s="13">
        <v>62099.360000000001</v>
      </c>
      <c r="K32" s="14">
        <v>0.86</v>
      </c>
      <c r="L32" s="14">
        <v>18.23</v>
      </c>
      <c r="M32" s="13">
        <v>8239.6299999999992</v>
      </c>
      <c r="N32" s="11" t="s">
        <v>65</v>
      </c>
      <c r="O32" s="11"/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1"/>
      <c r="B34" s="11"/>
      <c r="C34" s="25" t="s">
        <v>66</v>
      </c>
      <c r="D34" s="15">
        <f t="shared" ref="D34:M34" si="0">AVERAGE(D13:D32)</f>
        <v>44215.894736842107</v>
      </c>
      <c r="E34" s="15">
        <f t="shared" si="0"/>
        <v>44215.789473684214</v>
      </c>
      <c r="F34" s="16">
        <f t="shared" si="0"/>
        <v>70.89473684210526</v>
      </c>
      <c r="G34" s="16">
        <f t="shared" si="0"/>
        <v>70.78947368421052</v>
      </c>
      <c r="H34" s="16">
        <f t="shared" si="0"/>
        <v>210.95</v>
      </c>
      <c r="I34" s="16">
        <f t="shared" si="0"/>
        <v>83.35</v>
      </c>
      <c r="J34" s="16">
        <f t="shared" si="0"/>
        <v>59935.898000000001</v>
      </c>
      <c r="K34" s="17">
        <f t="shared" si="0"/>
        <v>1.0695000000000001</v>
      </c>
      <c r="L34" s="17">
        <f t="shared" si="0"/>
        <v>18.502500000000001</v>
      </c>
      <c r="M34" s="16">
        <f t="shared" si="0"/>
        <v>9817.509</v>
      </c>
      <c r="N34" s="11"/>
      <c r="O34" s="11"/>
    </row>
    <row r="35" spans="1:15" x14ac:dyDescent="0.25">
      <c r="A35" s="11"/>
      <c r="B35" s="11"/>
      <c r="C35" s="25" t="s">
        <v>67</v>
      </c>
      <c r="D35" s="17"/>
      <c r="E35" s="15"/>
      <c r="F35" s="17"/>
      <c r="G35" s="17"/>
      <c r="H35" s="17"/>
      <c r="I35" s="17"/>
      <c r="J35" s="17">
        <v>8722.9</v>
      </c>
      <c r="K35" s="17">
        <v>0.311</v>
      </c>
      <c r="L35" s="17">
        <v>0.76</v>
      </c>
      <c r="M35" s="17">
        <v>1926.6</v>
      </c>
      <c r="N35" s="11"/>
      <c r="O35" s="11"/>
    </row>
    <row r="36" spans="1:15" x14ac:dyDescent="0.25">
      <c r="A36" s="11"/>
      <c r="B36" s="11"/>
      <c r="C36" s="25" t="s">
        <v>68</v>
      </c>
      <c r="D36" s="17"/>
      <c r="E36" s="15"/>
      <c r="F36" s="17"/>
      <c r="G36" s="17"/>
      <c r="H36" s="17"/>
      <c r="I36" s="17"/>
      <c r="J36" s="17">
        <v>10.28</v>
      </c>
      <c r="K36" s="17">
        <v>20.61</v>
      </c>
      <c r="L36" s="17">
        <v>2.93</v>
      </c>
      <c r="M36" s="17">
        <v>13.86</v>
      </c>
      <c r="N36" s="11"/>
      <c r="O36" s="11"/>
    </row>
    <row r="37" spans="1:15" x14ac:dyDescent="0.25">
      <c r="A37" s="11"/>
      <c r="B37" s="11"/>
      <c r="C37" s="26" t="s">
        <v>69</v>
      </c>
      <c r="D37" s="15">
        <f t="shared" ref="D37:M37" si="1">MAX(D13:D32)</f>
        <v>44219</v>
      </c>
      <c r="E37" s="15">
        <f t="shared" si="1"/>
        <v>44219</v>
      </c>
      <c r="F37" s="16">
        <f t="shared" si="1"/>
        <v>74</v>
      </c>
      <c r="G37" s="16">
        <f t="shared" si="1"/>
        <v>74</v>
      </c>
      <c r="H37" s="16">
        <f t="shared" si="1"/>
        <v>248</v>
      </c>
      <c r="I37" s="16">
        <f t="shared" si="1"/>
        <v>102</v>
      </c>
      <c r="J37" s="16">
        <f t="shared" si="1"/>
        <v>65304.49</v>
      </c>
      <c r="K37" s="17">
        <f t="shared" si="1"/>
        <v>1.65</v>
      </c>
      <c r="L37" s="17">
        <f t="shared" si="1"/>
        <v>19.8</v>
      </c>
      <c r="M37" s="16">
        <f t="shared" si="1"/>
        <v>11514.15</v>
      </c>
      <c r="N37" s="11"/>
      <c r="O37" s="11"/>
    </row>
    <row r="38" spans="1:15" x14ac:dyDescent="0.25">
      <c r="A38" s="11"/>
      <c r="B38" s="11"/>
      <c r="C38" s="26" t="s">
        <v>70</v>
      </c>
      <c r="D38" s="15">
        <f t="shared" ref="D38:M38" si="2">MIN(D13:D32)</f>
        <v>44211</v>
      </c>
      <c r="E38" s="15">
        <f t="shared" si="2"/>
        <v>44212</v>
      </c>
      <c r="F38" s="16">
        <f t="shared" si="2"/>
        <v>66</v>
      </c>
      <c r="G38" s="16">
        <f t="shared" si="2"/>
        <v>67</v>
      </c>
      <c r="H38" s="16">
        <f t="shared" si="2"/>
        <v>190</v>
      </c>
      <c r="I38" s="16">
        <f t="shared" si="2"/>
        <v>60</v>
      </c>
      <c r="J38" s="16">
        <f t="shared" si="2"/>
        <v>52884.62</v>
      </c>
      <c r="K38" s="17">
        <f t="shared" si="2"/>
        <v>0.86</v>
      </c>
      <c r="L38" s="17">
        <f t="shared" si="2"/>
        <v>17.7</v>
      </c>
      <c r="M38" s="16">
        <f t="shared" si="2"/>
        <v>8239.6299999999992</v>
      </c>
      <c r="N38" s="11"/>
      <c r="O38" s="11"/>
    </row>
    <row r="39" spans="1:15" x14ac:dyDescent="0.25">
      <c r="A39" s="11"/>
      <c r="B39" s="11"/>
      <c r="C39" s="27"/>
      <c r="D39" s="18"/>
      <c r="E39" s="18"/>
      <c r="F39" s="18"/>
      <c r="G39" s="18"/>
      <c r="H39" s="18"/>
      <c r="I39" s="18"/>
      <c r="J39" s="18" t="s">
        <v>71</v>
      </c>
      <c r="K39" s="18" t="s">
        <v>72</v>
      </c>
      <c r="L39" s="18" t="s">
        <v>72</v>
      </c>
      <c r="M39" s="18" t="s">
        <v>71</v>
      </c>
      <c r="N39" s="11"/>
      <c r="O39" s="11"/>
    </row>
    <row r="40" spans="1:15" x14ac:dyDescent="0.25">
      <c r="A40" s="11"/>
      <c r="B40" s="31" t="s">
        <v>73</v>
      </c>
      <c r="C40" s="31"/>
      <c r="D40" s="31"/>
      <c r="E40" s="31"/>
      <c r="F40" s="31"/>
      <c r="G40" s="31"/>
      <c r="H40" s="31"/>
      <c r="I40" s="31"/>
      <c r="J40" s="31"/>
      <c r="K40" s="31"/>
      <c r="L40" s="7"/>
      <c r="M40" s="11"/>
      <c r="N40" s="11"/>
      <c r="O40" s="11"/>
    </row>
    <row r="41" spans="1:15" x14ac:dyDescent="0.25">
      <c r="A41" s="11"/>
      <c r="B41" s="31" t="s">
        <v>74</v>
      </c>
      <c r="C41" s="31"/>
      <c r="D41" s="31"/>
      <c r="E41" s="31"/>
      <c r="F41" s="31"/>
      <c r="G41" s="32"/>
      <c r="H41" s="32"/>
      <c r="I41" s="3"/>
      <c r="J41" s="3"/>
      <c r="K41" s="3"/>
      <c r="L41" s="3"/>
      <c r="M41" s="11"/>
      <c r="N41" s="11"/>
      <c r="O41" s="11"/>
    </row>
    <row r="42" spans="1:15" x14ac:dyDescent="0.25">
      <c r="A42" s="11"/>
      <c r="B42" s="31" t="s">
        <v>75</v>
      </c>
      <c r="C42" s="31"/>
      <c r="D42" s="31"/>
      <c r="E42" s="31"/>
      <c r="F42" s="7"/>
      <c r="G42" s="3"/>
      <c r="H42" s="3"/>
      <c r="I42" s="3"/>
      <c r="J42" s="3"/>
      <c r="K42" s="3"/>
      <c r="L42" s="3"/>
      <c r="M42" s="28"/>
      <c r="N42" s="11"/>
      <c r="O42" s="11"/>
    </row>
    <row r="43" spans="1:15" x14ac:dyDescent="0.25">
      <c r="A43" s="11"/>
      <c r="B43" s="31" t="s">
        <v>76</v>
      </c>
      <c r="C43" s="31"/>
      <c r="D43" s="31"/>
      <c r="E43" s="31"/>
      <c r="F43" s="31"/>
      <c r="G43" s="32"/>
      <c r="H43" s="32"/>
      <c r="I43" s="32"/>
      <c r="J43" s="32"/>
      <c r="K43" s="32"/>
      <c r="L43" s="32"/>
      <c r="M43" s="32"/>
      <c r="N43" s="11"/>
      <c r="O43" s="11"/>
    </row>
    <row r="44" spans="1:15" x14ac:dyDescent="0.25">
      <c r="A44" s="11"/>
      <c r="B44" s="3" t="s">
        <v>77</v>
      </c>
      <c r="C44" s="29"/>
      <c r="D44" s="7"/>
      <c r="E44" s="7"/>
      <c r="F44" s="7"/>
      <c r="G44" s="3"/>
      <c r="H44" s="3"/>
      <c r="I44" s="3"/>
      <c r="J44" s="3"/>
      <c r="K44" s="3"/>
      <c r="L44" s="3"/>
      <c r="M44" s="11"/>
      <c r="N44" s="11"/>
      <c r="O44" s="11"/>
    </row>
    <row r="45" spans="1: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</sheetData>
  <mergeCells count="4">
    <mergeCell ref="B40:K40"/>
    <mergeCell ref="B41:H41"/>
    <mergeCell ref="B42:E42"/>
    <mergeCell ref="B43:M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2021-06-30T12:20:03Z</dcterms:created>
  <dcterms:modified xsi:type="dcterms:W3CDTF">2021-08-18T11:22:04Z</dcterms:modified>
</cp:coreProperties>
</file>