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68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/>
  <c r="H32"/>
  <c r="I31"/>
  <c r="H31"/>
  <c r="I28"/>
  <c r="H28"/>
  <c r="G32" l="1"/>
  <c r="F32"/>
  <c r="E32"/>
  <c r="D32"/>
  <c r="G31"/>
  <c r="F31"/>
  <c r="E31"/>
  <c r="D31"/>
  <c r="G28"/>
  <c r="F28"/>
  <c r="E28"/>
  <c r="D28"/>
</calcChain>
</file>

<file path=xl/sharedStrings.xml><?xml version="1.0" encoding="utf-8"?>
<sst xmlns="http://schemas.openxmlformats.org/spreadsheetml/2006/main" count="87" uniqueCount="67">
  <si>
    <t>MAIZ-ENSAYO COMPARATIVO DE RENDIMIENTO-BENITO JUAREZ</t>
  </si>
  <si>
    <t>Lluvias</t>
  </si>
  <si>
    <t>mm</t>
  </si>
  <si>
    <t>CAMPAÑA 2020-21 TARDÍA BAJA DENSIDAD (52 cm entre surcos)</t>
  </si>
  <si>
    <t>noviembre</t>
  </si>
  <si>
    <t>diciembre</t>
  </si>
  <si>
    <t>SIEMBRA: 17-11-2020</t>
  </si>
  <si>
    <t>EMERGENCIA: 27-11-2020</t>
  </si>
  <si>
    <t>enero</t>
  </si>
  <si>
    <t>DENSIDAD LOGRADA: 45300 pl/ha</t>
  </si>
  <si>
    <t>febrero</t>
  </si>
  <si>
    <t xml:space="preserve">FERTILIZACION: SIEMBRA: 90 kg/ha 11-52-0     Solmix: 4 hojas : 168 l/ha </t>
  </si>
  <si>
    <t>marzo</t>
  </si>
  <si>
    <t>Nº REPETICIONES: 4</t>
  </si>
  <si>
    <t>abril</t>
  </si>
  <si>
    <r>
      <t>Scia Parcela :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 m)        COSECHA 22/6/21</t>
    </r>
  </si>
  <si>
    <t>mayo</t>
  </si>
  <si>
    <t>Nº HIBRIDOS: 12 +2T</t>
  </si>
  <si>
    <t>HUMEDAD</t>
  </si>
  <si>
    <t>Rendimiento</t>
  </si>
  <si>
    <t>N° O</t>
  </si>
  <si>
    <t>CRIADERO</t>
  </si>
  <si>
    <t>HIBRIDO</t>
  </si>
  <si>
    <t>Fecha R1</t>
  </si>
  <si>
    <t>Días E-R1</t>
  </si>
  <si>
    <t>Espigas/pl</t>
  </si>
  <si>
    <t>%</t>
  </si>
  <si>
    <t>(14,5% H°)</t>
  </si>
  <si>
    <t>Letras</t>
  </si>
  <si>
    <t>Nidera</t>
  </si>
  <si>
    <t>Ax  7784 Vt3P </t>
  </si>
  <si>
    <t xml:space="preserve">A   </t>
  </si>
  <si>
    <t>ACA</t>
  </si>
  <si>
    <t>ACA M6 VT3P</t>
  </si>
  <si>
    <t>T1</t>
  </si>
  <si>
    <t>Testigo 1</t>
  </si>
  <si>
    <t>Dk 72-70</t>
  </si>
  <si>
    <t xml:space="preserve">A B </t>
  </si>
  <si>
    <t>ACA EXP. 18MZ228VT3P</t>
  </si>
  <si>
    <t>ACA 473 VT3P</t>
  </si>
  <si>
    <t>ACA 470 VT3P</t>
  </si>
  <si>
    <t>T2</t>
  </si>
  <si>
    <t>Testigo 2</t>
  </si>
  <si>
    <t>P2167 VYHR</t>
  </si>
  <si>
    <t>LIMAGRAIN</t>
  </si>
  <si>
    <t>LG 30680 Vip</t>
  </si>
  <si>
    <t>ACA 484 VT3P</t>
  </si>
  <si>
    <t>SRM 6620 VT3p</t>
  </si>
  <si>
    <t>ACA EXP. 18MZ227VT3P</t>
  </si>
  <si>
    <t>ACA 481 VT3P</t>
  </si>
  <si>
    <t>LG 30870 MGRR</t>
  </si>
  <si>
    <t>Argenetics</t>
  </si>
  <si>
    <t>7715 BTRRCL</t>
  </si>
  <si>
    <t xml:space="preserve">  B 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</si>
  <si>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</si>
  <si>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</si>
  <si>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</si>
  <si>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</si>
  <si>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</si>
  <si>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</si>
  <si>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</si>
  <si>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</si>
  <si>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</si>
  <si>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</si>
  <si>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</si>
  <si>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PH</t>
  </si>
  <si>
    <t>PH= Peso Hectolítrico corregido a 14,5% humedad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</si>
</sst>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/>
    <xf numFmtId="14" fontId="3" fillId="0" borderId="0" xfId="0" applyNumberFormat="1" applyFont="1"/>
    <xf numFmtId="0" fontId="6" fillId="0" borderId="0" xfId="0" applyFont="1"/>
    <xf numFmtId="14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4" xfId="0" applyFont="1" applyBorder="1"/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3" fillId="0" borderId="1" xfId="0" applyFont="1" applyFill="1" applyBorder="1"/>
    <xf numFmtId="0" fontId="8" fillId="0" borderId="0" xfId="0" applyFont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164" fontId="8" fillId="0" borderId="0" xfId="0" applyNumberFormat="1" applyFo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16" fontId="8" fillId="0" borderId="0" xfId="0" applyNumberFormat="1" applyFont="1"/>
    <xf numFmtId="15" fontId="8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80873</xdr:colOff>
      <xdr:row>3</xdr:row>
      <xdr:rowOff>35941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29426" y="1"/>
          <a:ext cx="842872" cy="6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B35" sqref="B35:K39"/>
    </sheetView>
  </sheetViews>
  <sheetFormatPr baseColWidth="10" defaultRowHeight="14.4"/>
  <cols>
    <col min="2" max="2" width="12.88671875" customWidth="1"/>
    <col min="3" max="3" width="22.6640625" customWidth="1"/>
  </cols>
  <sheetData>
    <row r="1" spans="1:13" ht="15.6">
      <c r="A1" s="1" t="s">
        <v>0</v>
      </c>
      <c r="C1" s="2"/>
      <c r="D1" s="3"/>
      <c r="E1" s="3"/>
      <c r="F1" s="3"/>
      <c r="G1" s="3"/>
      <c r="H1" s="3"/>
      <c r="I1" s="2"/>
      <c r="J1" s="2"/>
      <c r="K1" s="2"/>
      <c r="L1" s="4" t="s">
        <v>1</v>
      </c>
      <c r="M1" s="5" t="s">
        <v>2</v>
      </c>
    </row>
    <row r="2" spans="1:13" ht="15.6">
      <c r="A2" s="40" t="s">
        <v>3</v>
      </c>
      <c r="B2" s="40"/>
      <c r="C2" s="40"/>
      <c r="D2" s="40"/>
      <c r="E2" s="40"/>
      <c r="F2" s="40"/>
      <c r="G2" s="40"/>
      <c r="H2" s="6"/>
      <c r="I2" s="2"/>
      <c r="J2" s="2"/>
      <c r="K2" s="2"/>
      <c r="L2" s="4" t="s">
        <v>4</v>
      </c>
      <c r="M2" s="7">
        <v>37.200000000000003</v>
      </c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5</v>
      </c>
      <c r="M3" s="7">
        <v>88.5</v>
      </c>
    </row>
    <row r="4" spans="1:13">
      <c r="A4" s="8" t="s">
        <v>6</v>
      </c>
      <c r="B4" s="8"/>
      <c r="C4" s="9"/>
      <c r="D4" s="8" t="s">
        <v>7</v>
      </c>
      <c r="E4" s="10"/>
      <c r="F4" s="11"/>
      <c r="G4" s="3"/>
      <c r="H4" s="3"/>
      <c r="I4" s="2"/>
      <c r="J4" s="2"/>
      <c r="K4" s="2"/>
      <c r="L4" s="4" t="s">
        <v>8</v>
      </c>
      <c r="M4" s="7">
        <v>97.9</v>
      </c>
    </row>
    <row r="5" spans="1:13">
      <c r="A5" s="4" t="s">
        <v>9</v>
      </c>
      <c r="B5" s="8"/>
      <c r="C5" s="9"/>
      <c r="D5" s="8"/>
      <c r="E5" s="10"/>
      <c r="F5" s="11"/>
      <c r="G5" s="3"/>
      <c r="H5" s="3"/>
      <c r="I5" s="2"/>
      <c r="J5" s="2"/>
      <c r="K5" s="2"/>
      <c r="L5" s="4" t="s">
        <v>10</v>
      </c>
      <c r="M5" s="7">
        <v>67.7</v>
      </c>
    </row>
    <row r="6" spans="1:13">
      <c r="A6" s="5" t="s">
        <v>11</v>
      </c>
      <c r="B6" s="8"/>
      <c r="C6" s="9"/>
      <c r="D6" s="8"/>
      <c r="E6" s="10"/>
      <c r="F6" s="11"/>
      <c r="G6" s="3"/>
      <c r="H6" s="3"/>
      <c r="I6" s="2"/>
      <c r="J6" s="2"/>
      <c r="K6" s="2"/>
      <c r="L6" s="4" t="s">
        <v>12</v>
      </c>
      <c r="M6" s="7">
        <v>87.7</v>
      </c>
    </row>
    <row r="7" spans="1:13">
      <c r="A7" s="8" t="s">
        <v>13</v>
      </c>
      <c r="B7" s="8"/>
      <c r="C7" s="8"/>
      <c r="D7" s="10"/>
      <c r="E7" s="10"/>
      <c r="F7" s="10"/>
      <c r="G7" s="22"/>
      <c r="H7" s="22"/>
      <c r="I7" s="22"/>
      <c r="J7" s="22"/>
      <c r="K7" s="22"/>
      <c r="L7" s="4" t="s">
        <v>14</v>
      </c>
      <c r="M7" s="5">
        <v>117.8</v>
      </c>
    </row>
    <row r="8" spans="1:13" ht="16.2">
      <c r="A8" s="8" t="s">
        <v>15</v>
      </c>
      <c r="B8" s="8"/>
      <c r="C8" s="8"/>
      <c r="D8" s="22"/>
      <c r="E8" s="22"/>
      <c r="F8" s="22"/>
      <c r="G8" s="22"/>
      <c r="H8" s="22"/>
      <c r="I8" s="22"/>
      <c r="J8" s="22"/>
      <c r="K8" s="22"/>
      <c r="L8" s="4" t="s">
        <v>16</v>
      </c>
      <c r="M8" s="5">
        <v>33.799999999999997</v>
      </c>
    </row>
    <row r="9" spans="1:13">
      <c r="A9" s="12" t="s">
        <v>17</v>
      </c>
      <c r="B9" s="12"/>
      <c r="C9" s="12"/>
      <c r="D9" s="10"/>
      <c r="E9" s="10"/>
      <c r="F9" s="10"/>
      <c r="G9" s="22"/>
      <c r="H9" s="22"/>
      <c r="I9" s="22"/>
      <c r="J9" s="22"/>
      <c r="K9" s="22"/>
      <c r="L9" s="22"/>
      <c r="M9" s="22"/>
    </row>
    <row r="10" spans="1:13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22"/>
      <c r="B11" s="22"/>
      <c r="C11" s="22"/>
      <c r="D11" s="22"/>
      <c r="E11" s="22"/>
      <c r="F11" s="22"/>
      <c r="G11" s="24" t="s">
        <v>18</v>
      </c>
      <c r="I11" s="43" t="s">
        <v>19</v>
      </c>
      <c r="J11" s="44"/>
      <c r="K11" s="22"/>
      <c r="L11" s="22"/>
      <c r="M11" s="22"/>
    </row>
    <row r="12" spans="1:13">
      <c r="A12" s="13" t="s">
        <v>20</v>
      </c>
      <c r="B12" s="14" t="s">
        <v>21</v>
      </c>
      <c r="C12" s="14" t="s">
        <v>22</v>
      </c>
      <c r="D12" s="13" t="s">
        <v>23</v>
      </c>
      <c r="E12" s="13" t="s">
        <v>24</v>
      </c>
      <c r="F12" s="13" t="s">
        <v>25</v>
      </c>
      <c r="G12" s="13" t="s">
        <v>26</v>
      </c>
      <c r="H12" s="13" t="s">
        <v>65</v>
      </c>
      <c r="I12" s="13" t="s">
        <v>27</v>
      </c>
      <c r="J12" s="15" t="s">
        <v>28</v>
      </c>
      <c r="K12" s="22"/>
      <c r="L12" s="22"/>
      <c r="M12" s="22"/>
    </row>
    <row r="13" spans="1:13">
      <c r="A13" s="25">
        <v>12</v>
      </c>
      <c r="B13" s="26" t="s">
        <v>29</v>
      </c>
      <c r="C13" s="27" t="s">
        <v>30</v>
      </c>
      <c r="D13" s="23">
        <v>44238</v>
      </c>
      <c r="E13" s="22">
        <v>76</v>
      </c>
      <c r="F13" s="28">
        <v>1.05</v>
      </c>
      <c r="G13" s="28">
        <v>19.079999999999998</v>
      </c>
      <c r="H13" s="37">
        <v>64.650000000000006</v>
      </c>
      <c r="I13" s="38">
        <v>8074.29</v>
      </c>
      <c r="J13" t="s">
        <v>31</v>
      </c>
      <c r="K13" s="22"/>
      <c r="L13" s="22"/>
      <c r="M13" s="22"/>
    </row>
    <row r="14" spans="1:13">
      <c r="A14" s="25">
        <v>5</v>
      </c>
      <c r="B14" s="29" t="s">
        <v>32</v>
      </c>
      <c r="C14" s="30" t="s">
        <v>33</v>
      </c>
      <c r="D14" s="23">
        <v>44232</v>
      </c>
      <c r="E14" s="22">
        <v>70</v>
      </c>
      <c r="F14" s="28">
        <v>1.42</v>
      </c>
      <c r="G14" s="28">
        <v>18.53</v>
      </c>
      <c r="H14" s="37">
        <v>65.099999999999994</v>
      </c>
      <c r="I14" s="38">
        <v>7864.06</v>
      </c>
      <c r="J14" t="s">
        <v>31</v>
      </c>
      <c r="K14" s="22"/>
      <c r="L14" s="22"/>
      <c r="M14" s="22"/>
    </row>
    <row r="15" spans="1:13">
      <c r="A15" s="21" t="s">
        <v>34</v>
      </c>
      <c r="B15" s="26" t="s">
        <v>35</v>
      </c>
      <c r="C15" s="30" t="s">
        <v>36</v>
      </c>
      <c r="D15" s="23">
        <v>44240</v>
      </c>
      <c r="E15" s="22">
        <v>78</v>
      </c>
      <c r="F15" s="28">
        <v>1.8</v>
      </c>
      <c r="G15" s="28">
        <v>18.2</v>
      </c>
      <c r="H15" s="37">
        <v>64.5</v>
      </c>
      <c r="I15" s="38">
        <v>7745.89</v>
      </c>
      <c r="J15" t="s">
        <v>37</v>
      </c>
      <c r="K15" s="22"/>
      <c r="L15" s="22"/>
      <c r="M15" s="22"/>
    </row>
    <row r="16" spans="1:13">
      <c r="A16" s="25">
        <v>7</v>
      </c>
      <c r="B16" s="29" t="s">
        <v>32</v>
      </c>
      <c r="C16" s="30" t="s">
        <v>38</v>
      </c>
      <c r="D16" s="23">
        <v>44234</v>
      </c>
      <c r="E16" s="22">
        <v>72</v>
      </c>
      <c r="F16" s="28">
        <v>1.36</v>
      </c>
      <c r="G16" s="28">
        <v>17.93</v>
      </c>
      <c r="H16" s="37">
        <v>69.3</v>
      </c>
      <c r="I16" s="38">
        <v>7607.75</v>
      </c>
      <c r="J16" t="s">
        <v>37</v>
      </c>
      <c r="K16" s="22"/>
      <c r="L16" s="31"/>
      <c r="M16" s="22"/>
    </row>
    <row r="17" spans="1:13">
      <c r="A17" s="25">
        <v>2</v>
      </c>
      <c r="B17" s="29" t="s">
        <v>32</v>
      </c>
      <c r="C17" s="30" t="s">
        <v>39</v>
      </c>
      <c r="D17" s="23">
        <v>44232</v>
      </c>
      <c r="E17" s="22">
        <v>70</v>
      </c>
      <c r="F17" s="28">
        <v>1.1000000000000001</v>
      </c>
      <c r="G17" s="28">
        <v>18.600000000000001</v>
      </c>
      <c r="H17" s="37">
        <v>65.7</v>
      </c>
      <c r="I17" s="38">
        <v>7580.87</v>
      </c>
      <c r="J17" t="s">
        <v>37</v>
      </c>
      <c r="K17" s="22"/>
      <c r="L17" s="22"/>
      <c r="M17" s="22"/>
    </row>
    <row r="18" spans="1:13">
      <c r="A18" s="25">
        <v>1</v>
      </c>
      <c r="B18" s="29" t="s">
        <v>32</v>
      </c>
      <c r="C18" s="30" t="s">
        <v>40</v>
      </c>
      <c r="D18" s="23">
        <v>44236</v>
      </c>
      <c r="E18" s="22">
        <v>74</v>
      </c>
      <c r="F18" s="28">
        <v>1.9</v>
      </c>
      <c r="G18" s="28">
        <v>17.579999999999998</v>
      </c>
      <c r="H18" s="37">
        <v>66.540000000000006</v>
      </c>
      <c r="I18" s="38">
        <v>7134.81</v>
      </c>
      <c r="J18" t="s">
        <v>37</v>
      </c>
      <c r="K18" s="22"/>
      <c r="L18" s="32"/>
      <c r="M18" s="22"/>
    </row>
    <row r="19" spans="1:13">
      <c r="A19" s="21" t="s">
        <v>41</v>
      </c>
      <c r="B19" s="26" t="s">
        <v>42</v>
      </c>
      <c r="C19" s="30" t="s">
        <v>43</v>
      </c>
      <c r="D19" s="23">
        <v>44234</v>
      </c>
      <c r="E19" s="22">
        <v>72</v>
      </c>
      <c r="F19" s="28">
        <v>1.1499999999999999</v>
      </c>
      <c r="G19" s="28">
        <v>17.399999999999999</v>
      </c>
      <c r="H19" s="37">
        <v>68.55</v>
      </c>
      <c r="I19" s="38">
        <v>6798.19</v>
      </c>
      <c r="J19" t="s">
        <v>37</v>
      </c>
      <c r="K19" s="22"/>
      <c r="L19" s="22"/>
      <c r="M19" s="22"/>
    </row>
    <row r="20" spans="1:13">
      <c r="A20" s="25">
        <v>10</v>
      </c>
      <c r="B20" s="29" t="s">
        <v>44</v>
      </c>
      <c r="C20" s="30" t="s">
        <v>45</v>
      </c>
      <c r="D20" s="23">
        <v>44236</v>
      </c>
      <c r="E20" s="22">
        <v>74</v>
      </c>
      <c r="F20" s="28">
        <v>1.05</v>
      </c>
      <c r="G20" s="28">
        <v>17.899999999999999</v>
      </c>
      <c r="H20" s="37">
        <v>66.099999999999994</v>
      </c>
      <c r="I20" s="38">
        <v>6462.05</v>
      </c>
      <c r="J20" t="s">
        <v>37</v>
      </c>
      <c r="K20" s="22"/>
      <c r="L20" s="22"/>
      <c r="M20" s="22"/>
    </row>
    <row r="21" spans="1:13">
      <c r="A21" s="25">
        <v>4</v>
      </c>
      <c r="B21" s="29" t="s">
        <v>32</v>
      </c>
      <c r="C21" s="30" t="s">
        <v>46</v>
      </c>
      <c r="D21" s="23">
        <v>44239</v>
      </c>
      <c r="E21" s="22">
        <v>77</v>
      </c>
      <c r="F21" s="28">
        <v>1.58</v>
      </c>
      <c r="G21" s="28">
        <v>17.98</v>
      </c>
      <c r="H21" s="37">
        <v>63.28</v>
      </c>
      <c r="I21" s="38">
        <v>6458.83</v>
      </c>
      <c r="J21" t="s">
        <v>37</v>
      </c>
      <c r="K21" s="22"/>
      <c r="L21" s="22"/>
      <c r="M21" s="22"/>
    </row>
    <row r="22" spans="1:13">
      <c r="A22" s="25">
        <v>8</v>
      </c>
      <c r="B22" s="29" t="s">
        <v>44</v>
      </c>
      <c r="C22" s="30" t="s">
        <v>47</v>
      </c>
      <c r="D22" s="23">
        <v>44234</v>
      </c>
      <c r="E22" s="22">
        <v>72</v>
      </c>
      <c r="F22" s="28">
        <v>1.1499999999999999</v>
      </c>
      <c r="G22" s="28">
        <v>17.95</v>
      </c>
      <c r="H22" s="37">
        <v>61.63</v>
      </c>
      <c r="I22" s="38">
        <v>6400.87</v>
      </c>
      <c r="J22" t="s">
        <v>37</v>
      </c>
      <c r="K22" s="22"/>
      <c r="L22" s="22"/>
      <c r="M22" s="22"/>
    </row>
    <row r="23" spans="1:13">
      <c r="A23" s="25">
        <v>6</v>
      </c>
      <c r="B23" s="29" t="s">
        <v>32</v>
      </c>
      <c r="C23" s="30" t="s">
        <v>48</v>
      </c>
      <c r="D23" s="23">
        <v>44236</v>
      </c>
      <c r="E23" s="22">
        <v>74</v>
      </c>
      <c r="F23" s="28">
        <v>1</v>
      </c>
      <c r="G23" s="28">
        <v>18.48</v>
      </c>
      <c r="H23" s="37">
        <v>63.11</v>
      </c>
      <c r="I23" s="38">
        <v>6368.85</v>
      </c>
      <c r="J23" t="s">
        <v>37</v>
      </c>
      <c r="K23" s="22"/>
      <c r="L23" s="22"/>
      <c r="M23" s="22"/>
    </row>
    <row r="24" spans="1:13">
      <c r="A24" s="25">
        <v>3</v>
      </c>
      <c r="B24" s="29" t="s">
        <v>32</v>
      </c>
      <c r="C24" s="30" t="s">
        <v>49</v>
      </c>
      <c r="D24" s="23">
        <v>44236</v>
      </c>
      <c r="E24" s="22">
        <v>74</v>
      </c>
      <c r="F24" s="28">
        <v>1.52</v>
      </c>
      <c r="G24" s="28">
        <v>17.38</v>
      </c>
      <c r="H24" s="37">
        <v>65.45</v>
      </c>
      <c r="I24" s="38">
        <v>6085.51</v>
      </c>
      <c r="J24" t="s">
        <v>37</v>
      </c>
      <c r="K24" s="22"/>
      <c r="L24" s="22"/>
      <c r="M24" s="22"/>
    </row>
    <row r="25" spans="1:13">
      <c r="A25" s="25">
        <v>9</v>
      </c>
      <c r="B25" s="29" t="s">
        <v>44</v>
      </c>
      <c r="C25" s="30" t="s">
        <v>50</v>
      </c>
      <c r="D25" s="23">
        <v>44232</v>
      </c>
      <c r="E25" s="22">
        <v>70</v>
      </c>
      <c r="F25" s="28">
        <v>1.05</v>
      </c>
      <c r="G25" s="28">
        <v>18.829999999999998</v>
      </c>
      <c r="H25" s="37">
        <v>61.23</v>
      </c>
      <c r="I25" s="38">
        <v>6038.48</v>
      </c>
      <c r="J25" t="s">
        <v>37</v>
      </c>
      <c r="K25" s="22"/>
      <c r="L25" s="22"/>
      <c r="M25" s="22"/>
    </row>
    <row r="26" spans="1:13">
      <c r="A26" s="25">
        <v>17</v>
      </c>
      <c r="B26" s="29" t="s">
        <v>51</v>
      </c>
      <c r="C26" s="30" t="s">
        <v>52</v>
      </c>
      <c r="D26" s="23">
        <v>44238</v>
      </c>
      <c r="E26" s="22">
        <v>76</v>
      </c>
      <c r="F26" s="28">
        <v>1.1499999999999999</v>
      </c>
      <c r="G26" s="28">
        <v>18.7</v>
      </c>
      <c r="H26" s="37">
        <v>65.27</v>
      </c>
      <c r="I26" s="38">
        <v>5608.38</v>
      </c>
      <c r="J26" t="s">
        <v>53</v>
      </c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K27" s="22"/>
      <c r="L27" s="22"/>
      <c r="M27" s="22"/>
    </row>
    <row r="28" spans="1:13">
      <c r="A28" s="22"/>
      <c r="B28" s="22"/>
      <c r="C28" s="33" t="s">
        <v>54</v>
      </c>
      <c r="D28" s="16">
        <f>AVERAGE(D13:D26)</f>
        <v>44235.5</v>
      </c>
      <c r="E28" s="17">
        <f>AVERAGE(E13:E26)</f>
        <v>73.5</v>
      </c>
      <c r="F28" s="18">
        <f t="shared" ref="F28" si="0">AVERAGE(F7:F26)</f>
        <v>1.3057142857142858</v>
      </c>
      <c r="G28" s="18">
        <f>AVERAGE(G13:G26)</f>
        <v>18.181428571428569</v>
      </c>
      <c r="H28" s="18">
        <f>AVERAGE(H13:H26)</f>
        <v>65.02928571428572</v>
      </c>
      <c r="I28" s="17">
        <f>AVERAGE(I13:I26)</f>
        <v>6873.4878571428571</v>
      </c>
      <c r="K28" s="22"/>
      <c r="L28" s="22"/>
      <c r="M28" s="22"/>
    </row>
    <row r="29" spans="1:13">
      <c r="A29" s="22"/>
      <c r="B29" s="22"/>
      <c r="C29" s="33" t="s">
        <v>55</v>
      </c>
      <c r="D29" s="18"/>
      <c r="E29" s="18"/>
      <c r="F29" s="18"/>
      <c r="G29" s="18">
        <v>0.87</v>
      </c>
      <c r="H29" s="18">
        <v>1.81</v>
      </c>
      <c r="I29" s="18">
        <v>2098.3000000000002</v>
      </c>
      <c r="K29" s="22"/>
      <c r="L29" s="22"/>
      <c r="M29" s="22"/>
    </row>
    <row r="30" spans="1:13">
      <c r="A30" s="22"/>
      <c r="B30" s="22"/>
      <c r="C30" s="33" t="s">
        <v>56</v>
      </c>
      <c r="D30" s="18"/>
      <c r="E30" s="18"/>
      <c r="F30" s="18"/>
      <c r="G30" s="18">
        <v>3.34</v>
      </c>
      <c r="H30" s="18">
        <v>1.96</v>
      </c>
      <c r="I30" s="18">
        <v>21.04</v>
      </c>
      <c r="K30" s="22"/>
      <c r="L30" s="22"/>
      <c r="M30" s="22"/>
    </row>
    <row r="31" spans="1:13">
      <c r="A31" s="22"/>
      <c r="B31" s="22"/>
      <c r="C31" s="34" t="s">
        <v>57</v>
      </c>
      <c r="D31" s="16">
        <f t="shared" ref="D31:I31" si="1">MAX(D13:D26)</f>
        <v>44240</v>
      </c>
      <c r="E31" s="17">
        <f t="shared" si="1"/>
        <v>78</v>
      </c>
      <c r="F31" s="18">
        <f t="shared" si="1"/>
        <v>1.9</v>
      </c>
      <c r="G31" s="18">
        <f t="shared" si="1"/>
        <v>19.079999999999998</v>
      </c>
      <c r="H31" s="18">
        <f t="shared" si="1"/>
        <v>69.3</v>
      </c>
      <c r="I31" s="17">
        <f t="shared" si="1"/>
        <v>8074.29</v>
      </c>
      <c r="K31" s="22"/>
      <c r="L31" s="22"/>
      <c r="M31" s="22"/>
    </row>
    <row r="32" spans="1:13">
      <c r="A32" s="22"/>
      <c r="B32" s="22"/>
      <c r="C32" s="34" t="s">
        <v>58</v>
      </c>
      <c r="D32" s="16">
        <f t="shared" ref="D32" si="2">MIN(D7:D26)</f>
        <v>44232</v>
      </c>
      <c r="E32" s="17">
        <f>MIN(E13:E26)</f>
        <v>70</v>
      </c>
      <c r="F32" s="18">
        <f>MIN(F13:F26)</f>
        <v>1</v>
      </c>
      <c r="G32" s="18">
        <f>MIN(G13:G26)</f>
        <v>17.38</v>
      </c>
      <c r="H32" s="18">
        <f>MIN(H13:H26)</f>
        <v>61.23</v>
      </c>
      <c r="I32" s="17">
        <f>MIN(I13:I26)</f>
        <v>5608.38</v>
      </c>
      <c r="K32" s="22"/>
      <c r="L32" s="22"/>
      <c r="M32" s="22"/>
    </row>
    <row r="33" spans="1:13">
      <c r="A33" s="22"/>
      <c r="B33" s="22"/>
      <c r="C33" s="22"/>
      <c r="D33" s="22"/>
      <c r="E33" s="19"/>
      <c r="F33" s="19"/>
      <c r="G33" s="19" t="s">
        <v>59</v>
      </c>
      <c r="H33" s="19" t="s">
        <v>59</v>
      </c>
      <c r="I33" s="19" t="s">
        <v>60</v>
      </c>
      <c r="K33" s="22"/>
      <c r="L33" s="22"/>
      <c r="M33" s="22"/>
    </row>
    <row r="34" spans="1:1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>
      <c r="A35" s="22"/>
      <c r="B35" s="41" t="s">
        <v>61</v>
      </c>
      <c r="C35" s="41"/>
      <c r="D35" s="41"/>
      <c r="E35" s="41"/>
      <c r="F35" s="41"/>
      <c r="G35" s="41"/>
      <c r="H35" s="41"/>
      <c r="I35" s="41"/>
      <c r="J35" s="41"/>
      <c r="K35" s="41"/>
      <c r="L35" s="12"/>
      <c r="M35" s="22"/>
    </row>
    <row r="36" spans="1:13">
      <c r="A36" s="22"/>
      <c r="B36" s="41" t="s">
        <v>62</v>
      </c>
      <c r="C36" s="41"/>
      <c r="D36" s="41"/>
      <c r="E36" s="41"/>
      <c r="F36" s="41"/>
      <c r="G36" s="42"/>
      <c r="H36" s="42"/>
      <c r="I36" s="8"/>
      <c r="J36" s="8"/>
      <c r="K36" s="8"/>
      <c r="L36" s="8"/>
      <c r="M36" s="22"/>
    </row>
    <row r="37" spans="1:13">
      <c r="A37" s="22"/>
      <c r="B37" s="41" t="s">
        <v>63</v>
      </c>
      <c r="C37" s="41"/>
      <c r="D37" s="41"/>
      <c r="E37" s="41"/>
      <c r="F37" s="20"/>
      <c r="G37" s="8"/>
      <c r="H37" s="8"/>
      <c r="I37" s="8"/>
      <c r="J37" s="8"/>
      <c r="K37" s="8"/>
      <c r="L37" s="8"/>
      <c r="M37" s="36"/>
    </row>
    <row r="38" spans="1:13">
      <c r="A38" s="22"/>
      <c r="B38" s="20" t="s">
        <v>66</v>
      </c>
      <c r="C38" s="20"/>
      <c r="D38" s="20"/>
      <c r="E38" s="20"/>
      <c r="F38" s="20"/>
      <c r="G38" s="35"/>
      <c r="H38" s="35"/>
      <c r="I38" s="35"/>
      <c r="J38" s="35"/>
      <c r="K38" s="35"/>
      <c r="L38" s="8"/>
      <c r="M38" s="22"/>
    </row>
    <row r="39" spans="1:13">
      <c r="B39" s="8" t="s">
        <v>64</v>
      </c>
      <c r="C39" s="39"/>
      <c r="D39" s="20"/>
      <c r="E39" s="20"/>
      <c r="F39" s="20"/>
      <c r="G39" s="8"/>
      <c r="H39" s="8"/>
      <c r="I39" s="8"/>
      <c r="J39" s="8"/>
      <c r="K39" s="8"/>
    </row>
  </sheetData>
  <mergeCells count="5">
    <mergeCell ref="A2:G2"/>
    <mergeCell ref="B35:K35"/>
    <mergeCell ref="B36:H36"/>
    <mergeCell ref="B37:E37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dcterms:created xsi:type="dcterms:W3CDTF">2021-06-30T12:25:35Z</dcterms:created>
  <dcterms:modified xsi:type="dcterms:W3CDTF">2021-07-05T23:47:56Z</dcterms:modified>
</cp:coreProperties>
</file>