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 para presentar\"/>
    </mc:Choice>
  </mc:AlternateContent>
  <xr:revisionPtr revIDLastSave="0" documentId="8_{B313F03A-8533-4BD7-835A-FC365809DC18}" xr6:coauthVersionLast="47" xr6:coauthVersionMax="47" xr10:uidLastSave="{00000000-0000-0000-0000-000000000000}"/>
  <bookViews>
    <workbookView xWindow="-120" yWindow="-120" windowWidth="20730" windowHeight="11160" activeTab="1" xr2:uid="{DA23EF5D-D35F-4728-9FD3-7F8F889E3F2F}"/>
  </bookViews>
  <sheets>
    <sheet name="Secano TBD" sheetId="1" r:id="rId1"/>
    <sheet name="Tardía Riego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4" i="1"/>
  <c r="K34" i="1"/>
  <c r="J34" i="1"/>
  <c r="I34" i="1"/>
  <c r="H34" i="1"/>
  <c r="G34" i="1"/>
  <c r="F34" i="1"/>
  <c r="E34" i="1"/>
  <c r="D34" i="1"/>
  <c r="K39" i="2"/>
  <c r="J39" i="2"/>
  <c r="I39" i="2"/>
  <c r="H39" i="2"/>
  <c r="G39" i="2"/>
  <c r="F39" i="2"/>
  <c r="E39" i="2"/>
  <c r="D39" i="2"/>
  <c r="K38" i="2"/>
  <c r="J38" i="2"/>
  <c r="I38" i="2"/>
  <c r="H38" i="2"/>
  <c r="G38" i="2"/>
  <c r="F38" i="2"/>
  <c r="E38" i="2"/>
  <c r="D38" i="2"/>
  <c r="K35" i="2"/>
  <c r="J35" i="2"/>
  <c r="I35" i="2"/>
  <c r="H35" i="2"/>
  <c r="G35" i="2"/>
  <c r="F35" i="2"/>
  <c r="E35" i="2"/>
  <c r="D35" i="2"/>
</calcChain>
</file>

<file path=xl/sharedStrings.xml><?xml version="1.0" encoding="utf-8"?>
<sst xmlns="http://schemas.openxmlformats.org/spreadsheetml/2006/main" count="221" uniqueCount="117">
  <si>
    <t>MAIZ-ENSAYO COMPARATIVO DE RENDIMIENTO-CORONEL SUAREZ</t>
  </si>
  <si>
    <t>Lluvias mm</t>
  </si>
  <si>
    <t>Riego mm</t>
  </si>
  <si>
    <t>CAMPAÑA 2020-21 SIEMBRA TARDÍA CON RIEGO (56 cm entre surcos)</t>
  </si>
  <si>
    <t>noviembre</t>
  </si>
  <si>
    <t>diciembre</t>
  </si>
  <si>
    <t>SIEMBRA: 17/12/2021</t>
  </si>
  <si>
    <t>EMERGENCIA: 22/12/2021</t>
  </si>
  <si>
    <t>enero</t>
  </si>
  <si>
    <t>HERBICIDA PREEMERGENTE: Atrazina 1 kg/ha + 3 L/ha Glifosato</t>
  </si>
  <si>
    <t>Por: Juan Ignacio Graff</t>
  </si>
  <si>
    <t>febrero</t>
  </si>
  <si>
    <t xml:space="preserve">FERTILIZACION CON LA SIEMBRA: 110 kg/ha DAP      Urea: 6 hojas: 220 kg/ha </t>
  </si>
  <si>
    <t>marzo</t>
  </si>
  <si>
    <t>Nº REPETICIONES:    4</t>
  </si>
  <si>
    <t>Scia Parcela : 12,32 m2 (4 surcos 0,56 m x 5,5 m)        COSECHA 6,16 m2 ( 2 surcos 0,56x 5,5m)</t>
  </si>
  <si>
    <t>Heladas a partir del 30 y 31 de Marzo</t>
  </si>
  <si>
    <t>Nº HIBRIDOS: 21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</si>
  <si>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</si>
  <si>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</si>
  <si>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</si>
  <si>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</si>
  <si>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</si>
  <si>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</si>
  <si>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</si>
  <si>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</si>
  <si>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</si>
  <si>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Densidad</t>
  </si>
  <si>
    <t>Espigas/pl</t>
  </si>
  <si>
    <t>%</t>
  </si>
  <si>
    <t>(14,5% H°)</t>
  </si>
  <si>
    <t>Letras</t>
  </si>
  <si>
    <t>Pioneer</t>
  </si>
  <si>
    <t>P0622 VYHR</t>
  </si>
  <si>
    <t xml:space="preserve">A                 </t>
  </si>
  <si>
    <t>La tijereta</t>
  </si>
  <si>
    <t>C LT 723 VT3P</t>
  </si>
  <si>
    <t xml:space="preserve">A B               </t>
  </si>
  <si>
    <t>H24 +20 % densidad</t>
  </si>
  <si>
    <t>Brevant</t>
  </si>
  <si>
    <t>BRV 8380PWU</t>
  </si>
  <si>
    <t xml:space="preserve">A B C             </t>
  </si>
  <si>
    <t>Bayer</t>
  </si>
  <si>
    <t>C Dk 72-72 VT3P</t>
  </si>
  <si>
    <t>C Dk 72-08 VT3P</t>
  </si>
  <si>
    <t xml:space="preserve">  B C D           </t>
  </si>
  <si>
    <t>C LT 718 VT3P</t>
  </si>
  <si>
    <t xml:space="preserve">    C D E         </t>
  </si>
  <si>
    <t>Syngenta</t>
  </si>
  <si>
    <t>NK 842 Víptera3</t>
  </si>
  <si>
    <t xml:space="preserve">    C D E F       </t>
  </si>
  <si>
    <t>ACA</t>
  </si>
  <si>
    <t>ACA 470 VT3P</t>
  </si>
  <si>
    <t>BRV 8472PWUN</t>
  </si>
  <si>
    <t xml:space="preserve">    C D E F G     </t>
  </si>
  <si>
    <t>ACA EXP. 18MZ227VT3P</t>
  </si>
  <si>
    <t xml:space="preserve">      D E F G H   </t>
  </si>
  <si>
    <t>ACA 476 VT3P</t>
  </si>
  <si>
    <t>SPS</t>
  </si>
  <si>
    <t>SPS 2743 VIP3</t>
  </si>
  <si>
    <t xml:space="preserve">        E F G H   </t>
  </si>
  <si>
    <t>Nidera</t>
  </si>
  <si>
    <t>Ax 7761 Vt3P</t>
  </si>
  <si>
    <t xml:space="preserve">        E F G H I </t>
  </si>
  <si>
    <t>LIMAGRAIN</t>
  </si>
  <si>
    <t>SRM 6620 VT3p</t>
  </si>
  <si>
    <t>NS 7621 ViP 3</t>
  </si>
  <si>
    <t xml:space="preserve">          F G H I </t>
  </si>
  <si>
    <t>NS 7921 CLViP 3</t>
  </si>
  <si>
    <t xml:space="preserve">            G H I </t>
  </si>
  <si>
    <t>ACA 473 VT3P</t>
  </si>
  <si>
    <t xml:space="preserve">              H I </t>
  </si>
  <si>
    <t>ACA 484 VT3P</t>
  </si>
  <si>
    <t>ACA 481 VT3P</t>
  </si>
  <si>
    <t>ACA EXP. 18MZ242VIP3</t>
  </si>
  <si>
    <t xml:space="preserve">                I </t>
  </si>
  <si>
    <t>Promedio</t>
  </si>
  <si>
    <t>dms P&lt;0,05</t>
  </si>
  <si>
    <t>C.V. %</t>
  </si>
  <si>
    <t>Màximo</t>
  </si>
  <si>
    <t>Mínimo</t>
  </si>
  <si>
    <t>*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</si>
  <si>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</si>
  <si>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</si>
  <si>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</si>
  <si>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</si>
  <si>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</si>
  <si>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Lluvias</t>
  </si>
  <si>
    <t>mm</t>
  </si>
  <si>
    <t>CAMPAÑA 2020-21 SIEMBRA DIRECTA (52 cm entre surcos)</t>
  </si>
  <si>
    <t>SIEMBRA: 25/11/2021</t>
  </si>
  <si>
    <t>EMERGENCIA: 4/12/2021</t>
  </si>
  <si>
    <t xml:space="preserve">FERTILIZACION CON LA SIEMBRA: 110 kg/ha DAP      Urea: 6 hojas: 160 kg/ha </t>
  </si>
  <si>
    <t>Scia Parcela : 12,48 m2 (4 surcos 0,52 m x 6 m)        COSECHA 6,24 m2( 2 surcos 0,52x 6m)</t>
  </si>
  <si>
    <t>Nº HIBRIDOS: 20</t>
  </si>
  <si>
    <t>Altura</t>
  </si>
  <si>
    <t>Plantas</t>
  </si>
  <si>
    <t>Inserción</t>
  </si>
  <si>
    <t>Qseed</t>
  </si>
  <si>
    <t>QS72-01</t>
  </si>
  <si>
    <t xml:space="preserve">A             </t>
  </si>
  <si>
    <t xml:space="preserve">A B           </t>
  </si>
  <si>
    <t xml:space="preserve">A B C         </t>
  </si>
  <si>
    <t xml:space="preserve">A B C D       </t>
  </si>
  <si>
    <t xml:space="preserve">A B C D E     </t>
  </si>
  <si>
    <t>P2021PWU</t>
  </si>
  <si>
    <t xml:space="preserve">  B C D E F   </t>
  </si>
  <si>
    <t xml:space="preserve">    C D E F   </t>
  </si>
  <si>
    <t xml:space="preserve">    C D E F G </t>
  </si>
  <si>
    <t>NORD SEMILLAS</t>
  </si>
  <si>
    <t>ACRUX PWU</t>
  </si>
  <si>
    <t xml:space="preserve">      D E F G </t>
  </si>
  <si>
    <t>Ax 7784 Vt3P</t>
  </si>
  <si>
    <t xml:space="preserve">        E F G </t>
  </si>
  <si>
    <t xml:space="preserve">          F G </t>
  </si>
  <si>
    <t>BORAX PWU</t>
  </si>
  <si>
    <t xml:space="preserve">           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</si>
</sst>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4" fontId="4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4" fillId="0" borderId="0" xfId="0" applyFont="1"/>
    <xf numFmtId="0" fontId="0" fillId="0" borderId="0" xfId="0"/>
    <xf numFmtId="0" fontId="8" fillId="0" borderId="1" xfId="0" applyFont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0" borderId="5" xfId="0" applyFont="1" applyBorder="1" applyAlignment="1">
      <alignment horizontal="left"/>
    </xf>
    <xf numFmtId="0" fontId="9" fillId="0" borderId="5" xfId="0" applyFont="1" applyBorder="1"/>
    <xf numFmtId="164" fontId="2" fillId="0" borderId="0" xfId="0" applyNumberFormat="1" applyFont="1"/>
    <xf numFmtId="0" fontId="8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821536</xdr:colOff>
      <xdr:row>0</xdr:row>
      <xdr:rowOff>1</xdr:rowOff>
    </xdr:from>
    <xdr:to>
      <xdr:col>11</xdr:col>
      <xdr:colOff>83258</xdr:colOff>
      <xdr:row>3</xdr:row>
      <xdr:rowOff>83566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0BE4E4-997B-4B01-B040-D37BF0A4F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336" y="1"/>
          <a:ext cx="842872" cy="6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805661</xdr:colOff>
      <xdr:row>0</xdr:row>
      <xdr:rowOff>31751</xdr:rowOff>
    </xdr:from>
    <xdr:to>
      <xdr:col>12</xdr:col>
      <xdr:colOff>76907</xdr:colOff>
      <xdr:row>3</xdr:row>
      <xdr:rowOff>162941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C58C06-F7D6-40C9-AD11-4B40A8135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736" y="31751"/>
          <a:ext cx="842871" cy="70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9038-5293-4CAB-BE12-22D1E06FB21E}">
  <dimension ref="A1:P44"/>
  <sheetViews>
    <sheetView workbookViewId="0">
      <selection activeCell="Q27" sqref="Q27"/>
    </sheetView>
  </sheetViews>
  <sheetFormatPr baseColWidth="10" defaultRowHeight="15" x14ac:dyDescent="0.25"/>
  <sheetData>
    <row r="1" spans="1:16" ht="15.75" x14ac:dyDescent="0.25">
      <c r="D1" s="1" t="s">
        <v>0</v>
      </c>
      <c r="K1" s="2"/>
      <c r="L1" s="2"/>
      <c r="M1" s="2"/>
      <c r="N1" s="2"/>
      <c r="O1" s="3" t="s">
        <v>87</v>
      </c>
      <c r="P1" s="4" t="s">
        <v>88</v>
      </c>
    </row>
    <row r="2" spans="1:16" ht="15.75" x14ac:dyDescent="0.25">
      <c r="D2" s="1" t="s">
        <v>89</v>
      </c>
      <c r="E2" s="1"/>
      <c r="F2" s="1"/>
      <c r="G2" s="1"/>
      <c r="H2" s="1"/>
      <c r="I2" s="1"/>
      <c r="K2" s="5"/>
      <c r="L2" s="2"/>
      <c r="M2" s="2"/>
      <c r="N2" s="2"/>
      <c r="O2" s="3" t="s">
        <v>4</v>
      </c>
      <c r="P2" s="6">
        <v>90</v>
      </c>
    </row>
    <row r="3" spans="1:16" x14ac:dyDescent="0.25">
      <c r="A3" s="2"/>
      <c r="K3" s="2"/>
      <c r="L3" s="2"/>
      <c r="M3" s="2"/>
      <c r="N3" s="2"/>
      <c r="O3" s="3" t="s">
        <v>5</v>
      </c>
      <c r="P3" s="6">
        <v>86.5</v>
      </c>
    </row>
    <row r="4" spans="1:16" x14ac:dyDescent="0.25">
      <c r="A4" s="4" t="s">
        <v>90</v>
      </c>
      <c r="B4" s="7"/>
      <c r="C4" s="7"/>
      <c r="D4" s="8"/>
      <c r="E4" s="8"/>
      <c r="F4" s="8"/>
      <c r="G4" s="4" t="s">
        <v>91</v>
      </c>
      <c r="H4" s="4"/>
      <c r="I4" s="9"/>
      <c r="K4" s="2"/>
      <c r="L4" s="2"/>
      <c r="M4" s="2"/>
      <c r="N4" s="2"/>
      <c r="O4" s="3" t="s">
        <v>8</v>
      </c>
      <c r="P4" s="6">
        <v>43</v>
      </c>
    </row>
    <row r="5" spans="1:16" x14ac:dyDescent="0.25">
      <c r="A5" s="4" t="s">
        <v>9</v>
      </c>
      <c r="B5" s="4"/>
      <c r="C5" s="4"/>
      <c r="D5" s="8"/>
      <c r="E5" s="8"/>
      <c r="F5" s="8"/>
      <c r="G5" s="8"/>
      <c r="H5" s="8"/>
      <c r="I5" s="8"/>
      <c r="K5" s="2" t="s">
        <v>10</v>
      </c>
      <c r="L5" s="2"/>
      <c r="M5" s="2"/>
      <c r="N5" s="2"/>
      <c r="O5" s="3" t="s">
        <v>11</v>
      </c>
      <c r="P5" s="6">
        <v>169</v>
      </c>
    </row>
    <row r="6" spans="1:16" x14ac:dyDescent="0.25">
      <c r="A6" s="4" t="s">
        <v>92</v>
      </c>
      <c r="B6" s="4"/>
      <c r="C6" s="4"/>
      <c r="D6" s="8"/>
      <c r="E6" s="8"/>
      <c r="F6" s="8"/>
      <c r="G6" s="8"/>
      <c r="H6" s="8"/>
      <c r="I6" s="8"/>
      <c r="K6" s="2"/>
      <c r="L6" s="2"/>
      <c r="M6" s="2"/>
      <c r="N6" s="2"/>
      <c r="O6" s="3" t="s">
        <v>13</v>
      </c>
      <c r="P6" s="6">
        <v>111</v>
      </c>
    </row>
    <row r="7" spans="1:16" x14ac:dyDescent="0.25">
      <c r="A7" s="4" t="s">
        <v>14</v>
      </c>
      <c r="B7" s="4"/>
      <c r="C7" s="4"/>
      <c r="D7" s="8"/>
      <c r="E7" s="8"/>
      <c r="F7" s="8"/>
      <c r="G7" s="8"/>
      <c r="H7" s="8"/>
      <c r="I7" s="8"/>
      <c r="K7" s="8"/>
      <c r="L7" s="8"/>
      <c r="M7" s="8"/>
      <c r="N7" s="8"/>
      <c r="O7" s="8"/>
      <c r="P7" s="4"/>
    </row>
    <row r="8" spans="1:16" x14ac:dyDescent="0.25">
      <c r="A8" s="4" t="s">
        <v>93</v>
      </c>
      <c r="B8" s="4"/>
      <c r="C8" s="4"/>
      <c r="D8" s="4"/>
      <c r="K8" s="8"/>
      <c r="L8" s="8"/>
      <c r="M8" s="8"/>
      <c r="N8" s="8"/>
      <c r="O8" s="8"/>
      <c r="P8" s="4"/>
    </row>
    <row r="9" spans="1:16" x14ac:dyDescent="0.25">
      <c r="A9" s="10" t="s">
        <v>94</v>
      </c>
      <c r="B9" s="11"/>
      <c r="C9" s="11"/>
      <c r="D9" s="11"/>
      <c r="E9" s="8"/>
      <c r="F9" s="8"/>
      <c r="G9" s="8"/>
      <c r="H9" s="8"/>
      <c r="I9" s="8"/>
    </row>
    <row r="11" spans="1:16" x14ac:dyDescent="0.25">
      <c r="A11" s="2"/>
      <c r="B11" s="2"/>
      <c r="C11" s="2"/>
      <c r="D11" s="2"/>
      <c r="E11" s="6"/>
      <c r="F11" s="2"/>
      <c r="G11" s="2"/>
      <c r="H11" s="38" t="s">
        <v>95</v>
      </c>
      <c r="I11" s="14"/>
      <c r="K11" s="12" t="s">
        <v>18</v>
      </c>
      <c r="L11" s="13" t="s">
        <v>19</v>
      </c>
      <c r="M11" s="14"/>
    </row>
    <row r="12" spans="1:16" x14ac:dyDescent="0.25">
      <c r="A12" s="15" t="s">
        <v>20</v>
      </c>
      <c r="B12" s="16" t="s">
        <v>21</v>
      </c>
      <c r="C12" s="16" t="s">
        <v>22</v>
      </c>
      <c r="D12" s="17" t="s">
        <v>23</v>
      </c>
      <c r="E12" s="15" t="s">
        <v>24</v>
      </c>
      <c r="F12" s="17" t="s">
        <v>25</v>
      </c>
      <c r="G12" s="15" t="s">
        <v>26</v>
      </c>
      <c r="H12" s="39" t="s">
        <v>96</v>
      </c>
      <c r="I12" s="16" t="s">
        <v>97</v>
      </c>
      <c r="J12" s="17" t="s">
        <v>28</v>
      </c>
      <c r="K12" s="18" t="s">
        <v>29</v>
      </c>
      <c r="L12" s="18" t="s">
        <v>30</v>
      </c>
      <c r="M12" s="19" t="s">
        <v>31</v>
      </c>
    </row>
    <row r="13" spans="1:16" x14ac:dyDescent="0.25">
      <c r="A13" s="4">
        <v>16</v>
      </c>
      <c r="B13" s="20" t="s">
        <v>98</v>
      </c>
      <c r="C13" s="26" t="s">
        <v>99</v>
      </c>
      <c r="D13" s="22">
        <v>62</v>
      </c>
      <c r="E13" s="23">
        <v>44596</v>
      </c>
      <c r="F13" s="22">
        <v>62</v>
      </c>
      <c r="G13" s="23">
        <v>44596</v>
      </c>
      <c r="H13" s="22">
        <v>166.25</v>
      </c>
      <c r="I13" s="22">
        <v>79.5</v>
      </c>
      <c r="J13" s="24">
        <v>2</v>
      </c>
      <c r="K13" s="24">
        <v>17.25</v>
      </c>
      <c r="L13" s="22">
        <v>8427.7199999999993</v>
      </c>
      <c r="M13" t="s">
        <v>100</v>
      </c>
    </row>
    <row r="14" spans="1:16" x14ac:dyDescent="0.25">
      <c r="A14" s="4">
        <v>5</v>
      </c>
      <c r="B14" s="20" t="s">
        <v>51</v>
      </c>
      <c r="C14" s="26" t="s">
        <v>72</v>
      </c>
      <c r="D14" s="22">
        <v>63.5</v>
      </c>
      <c r="E14" s="23">
        <v>44597.5</v>
      </c>
      <c r="F14" s="22">
        <v>65.5</v>
      </c>
      <c r="G14" s="23">
        <v>44599.5</v>
      </c>
      <c r="H14" s="22">
        <v>183.75</v>
      </c>
      <c r="I14" s="22">
        <v>78.25</v>
      </c>
      <c r="J14" s="24">
        <v>2</v>
      </c>
      <c r="K14" s="24">
        <v>17.95</v>
      </c>
      <c r="L14" s="22">
        <v>8355.02</v>
      </c>
      <c r="M14" t="s">
        <v>101</v>
      </c>
    </row>
    <row r="15" spans="1:16" x14ac:dyDescent="0.25">
      <c r="A15" s="4">
        <v>20</v>
      </c>
      <c r="B15" s="20" t="s">
        <v>39</v>
      </c>
      <c r="C15" s="26" t="s">
        <v>40</v>
      </c>
      <c r="D15" s="22">
        <v>59.5</v>
      </c>
      <c r="E15" s="23">
        <v>44593.5</v>
      </c>
      <c r="F15" s="22">
        <v>60</v>
      </c>
      <c r="G15" s="23">
        <v>44594</v>
      </c>
      <c r="H15" s="22">
        <v>162.5</v>
      </c>
      <c r="I15" s="22">
        <v>77</v>
      </c>
      <c r="J15" s="24">
        <v>1</v>
      </c>
      <c r="K15" s="24">
        <v>18</v>
      </c>
      <c r="L15" s="22">
        <v>8141.48</v>
      </c>
      <c r="M15" t="s">
        <v>102</v>
      </c>
    </row>
    <row r="16" spans="1:16" x14ac:dyDescent="0.25">
      <c r="A16" s="4">
        <v>1</v>
      </c>
      <c r="B16" s="20" t="s">
        <v>51</v>
      </c>
      <c r="C16" s="21" t="s">
        <v>52</v>
      </c>
      <c r="D16" s="22">
        <v>62</v>
      </c>
      <c r="E16" s="23">
        <v>44596</v>
      </c>
      <c r="F16" s="22">
        <v>64</v>
      </c>
      <c r="G16" s="23">
        <v>44598</v>
      </c>
      <c r="H16" s="22">
        <v>172.5</v>
      </c>
      <c r="I16" s="22">
        <v>68</v>
      </c>
      <c r="J16" s="24">
        <v>2</v>
      </c>
      <c r="K16" s="24">
        <v>16.600000000000001</v>
      </c>
      <c r="L16" s="22">
        <v>8079.88</v>
      </c>
      <c r="M16" t="s">
        <v>103</v>
      </c>
    </row>
    <row r="17" spans="1:13" x14ac:dyDescent="0.25">
      <c r="A17" s="4">
        <v>11</v>
      </c>
      <c r="B17" s="20" t="s">
        <v>61</v>
      </c>
      <c r="C17" s="26" t="s">
        <v>62</v>
      </c>
      <c r="D17" s="22">
        <v>64</v>
      </c>
      <c r="E17" s="23">
        <v>44598</v>
      </c>
      <c r="F17" s="22">
        <v>62</v>
      </c>
      <c r="G17" s="23">
        <v>44596</v>
      </c>
      <c r="H17" s="22">
        <v>146.25</v>
      </c>
      <c r="I17" s="22">
        <v>68</v>
      </c>
      <c r="J17" s="24">
        <v>2</v>
      </c>
      <c r="K17" s="24">
        <v>19.649999999999999</v>
      </c>
      <c r="L17" s="22">
        <v>8056.18</v>
      </c>
      <c r="M17" t="s">
        <v>104</v>
      </c>
    </row>
    <row r="18" spans="1:13" x14ac:dyDescent="0.25">
      <c r="A18" s="4">
        <v>6</v>
      </c>
      <c r="B18" s="20" t="s">
        <v>51</v>
      </c>
      <c r="C18" s="26" t="s">
        <v>55</v>
      </c>
      <c r="D18" s="22">
        <v>60</v>
      </c>
      <c r="E18" s="23">
        <v>44594</v>
      </c>
      <c r="F18" s="22">
        <v>61</v>
      </c>
      <c r="G18" s="23">
        <v>44595</v>
      </c>
      <c r="H18" s="22">
        <v>177.5</v>
      </c>
      <c r="I18" s="22">
        <v>81</v>
      </c>
      <c r="J18" s="24">
        <v>1.25</v>
      </c>
      <c r="K18" s="24">
        <v>18.079999999999998</v>
      </c>
      <c r="L18" s="22">
        <v>7989.23</v>
      </c>
      <c r="M18" t="s">
        <v>104</v>
      </c>
    </row>
    <row r="19" spans="1:13" x14ac:dyDescent="0.25">
      <c r="A19" s="4">
        <v>3</v>
      </c>
      <c r="B19" s="20" t="s">
        <v>51</v>
      </c>
      <c r="C19" s="26" t="s">
        <v>57</v>
      </c>
      <c r="D19" s="22">
        <v>64</v>
      </c>
      <c r="E19" s="23">
        <v>44598</v>
      </c>
      <c r="F19" s="22">
        <v>65</v>
      </c>
      <c r="G19" s="23">
        <v>44599</v>
      </c>
      <c r="H19" s="22">
        <v>173.75</v>
      </c>
      <c r="I19" s="22">
        <v>73.75</v>
      </c>
      <c r="J19" s="24">
        <v>2</v>
      </c>
      <c r="K19" s="24">
        <v>17.53</v>
      </c>
      <c r="L19" s="22">
        <v>7985.03</v>
      </c>
      <c r="M19" t="s">
        <v>104</v>
      </c>
    </row>
    <row r="20" spans="1:13" x14ac:dyDescent="0.25">
      <c r="A20" s="4">
        <v>21</v>
      </c>
      <c r="B20" s="20" t="s">
        <v>39</v>
      </c>
      <c r="C20" s="26" t="s">
        <v>53</v>
      </c>
      <c r="D20" s="22">
        <v>63</v>
      </c>
      <c r="E20" s="23">
        <v>44597</v>
      </c>
      <c r="F20" s="22">
        <v>64</v>
      </c>
      <c r="G20" s="23">
        <v>44598</v>
      </c>
      <c r="H20" s="22">
        <v>167.5</v>
      </c>
      <c r="I20" s="22">
        <v>75.25</v>
      </c>
      <c r="J20" s="24">
        <v>1</v>
      </c>
      <c r="K20" s="24">
        <v>18.45</v>
      </c>
      <c r="L20" s="22">
        <v>7963.19</v>
      </c>
      <c r="M20" t="s">
        <v>104</v>
      </c>
    </row>
    <row r="21" spans="1:13" x14ac:dyDescent="0.25">
      <c r="A21" s="4">
        <v>23</v>
      </c>
      <c r="B21" s="20" t="s">
        <v>32</v>
      </c>
      <c r="C21" s="26" t="s">
        <v>105</v>
      </c>
      <c r="D21" s="22">
        <v>61</v>
      </c>
      <c r="E21" s="23">
        <v>44595</v>
      </c>
      <c r="F21" s="22">
        <v>61.5</v>
      </c>
      <c r="G21" s="23">
        <v>44595.5</v>
      </c>
      <c r="H21" s="22">
        <v>155</v>
      </c>
      <c r="I21" s="22">
        <v>69.5</v>
      </c>
      <c r="J21" s="24">
        <v>1</v>
      </c>
      <c r="K21" s="24">
        <v>18.03</v>
      </c>
      <c r="L21" s="22">
        <v>7684.99</v>
      </c>
      <c r="M21" t="s">
        <v>106</v>
      </c>
    </row>
    <row r="22" spans="1:13" x14ac:dyDescent="0.25">
      <c r="A22" s="4">
        <v>27</v>
      </c>
      <c r="B22" s="20" t="s">
        <v>58</v>
      </c>
      <c r="C22" s="25" t="s">
        <v>59</v>
      </c>
      <c r="D22" s="22">
        <v>64</v>
      </c>
      <c r="E22" s="23">
        <v>44598</v>
      </c>
      <c r="F22" s="22">
        <v>64</v>
      </c>
      <c r="G22" s="23">
        <v>44598</v>
      </c>
      <c r="H22" s="22">
        <v>170</v>
      </c>
      <c r="I22" s="22">
        <v>74.75</v>
      </c>
      <c r="J22" s="24">
        <v>2</v>
      </c>
      <c r="K22" s="24">
        <v>18.43</v>
      </c>
      <c r="L22" s="22">
        <v>7668.35</v>
      </c>
      <c r="M22" t="s">
        <v>106</v>
      </c>
    </row>
    <row r="23" spans="1:13" x14ac:dyDescent="0.25">
      <c r="A23" s="4">
        <v>2</v>
      </c>
      <c r="B23" s="20" t="s">
        <v>51</v>
      </c>
      <c r="C23" s="26" t="s">
        <v>70</v>
      </c>
      <c r="D23" s="22">
        <v>61.5</v>
      </c>
      <c r="E23" s="23">
        <v>44595.5</v>
      </c>
      <c r="F23" s="22">
        <v>62.5</v>
      </c>
      <c r="G23" s="23">
        <v>44596.5</v>
      </c>
      <c r="H23" s="22">
        <v>173.75</v>
      </c>
      <c r="I23" s="22">
        <v>76.25</v>
      </c>
      <c r="J23" s="24">
        <v>1.25</v>
      </c>
      <c r="K23" s="24">
        <v>17.25</v>
      </c>
      <c r="L23" s="22">
        <v>7643.38</v>
      </c>
      <c r="M23" t="s">
        <v>107</v>
      </c>
    </row>
    <row r="24" spans="1:13" x14ac:dyDescent="0.25">
      <c r="A24" s="4">
        <v>10</v>
      </c>
      <c r="B24" s="20" t="s">
        <v>61</v>
      </c>
      <c r="C24" s="26" t="s">
        <v>68</v>
      </c>
      <c r="D24" s="22">
        <v>64.5</v>
      </c>
      <c r="E24" s="23">
        <v>44598.5</v>
      </c>
      <c r="F24" s="22">
        <v>65.5</v>
      </c>
      <c r="G24" s="23">
        <v>44599.5</v>
      </c>
      <c r="H24" s="22">
        <v>160</v>
      </c>
      <c r="I24" s="22">
        <v>75.75</v>
      </c>
      <c r="J24" s="24">
        <v>1</v>
      </c>
      <c r="K24" s="24">
        <v>18.78</v>
      </c>
      <c r="L24" s="22">
        <v>7604.29</v>
      </c>
      <c r="M24" t="s">
        <v>107</v>
      </c>
    </row>
    <row r="25" spans="1:13" x14ac:dyDescent="0.25">
      <c r="A25" s="4">
        <v>8</v>
      </c>
      <c r="B25" s="20" t="s">
        <v>64</v>
      </c>
      <c r="C25" s="26" t="s">
        <v>65</v>
      </c>
      <c r="D25" s="22">
        <v>64</v>
      </c>
      <c r="E25" s="23">
        <v>44598</v>
      </c>
      <c r="F25" s="22">
        <v>66</v>
      </c>
      <c r="G25" s="23">
        <v>44600</v>
      </c>
      <c r="H25" s="22">
        <v>171.25</v>
      </c>
      <c r="I25" s="22">
        <v>67.25</v>
      </c>
      <c r="J25" s="24">
        <v>1.5</v>
      </c>
      <c r="K25" s="24">
        <v>19.8</v>
      </c>
      <c r="L25" s="22">
        <v>7561.31</v>
      </c>
      <c r="M25" t="s">
        <v>108</v>
      </c>
    </row>
    <row r="26" spans="1:13" x14ac:dyDescent="0.25">
      <c r="A26" s="4">
        <v>26</v>
      </c>
      <c r="B26" s="20" t="s">
        <v>48</v>
      </c>
      <c r="C26" s="25" t="s">
        <v>49</v>
      </c>
      <c r="D26" s="22">
        <v>62.5</v>
      </c>
      <c r="E26" s="23">
        <v>44596.5</v>
      </c>
      <c r="F26" s="22">
        <v>62.5</v>
      </c>
      <c r="G26" s="23">
        <v>44596.5</v>
      </c>
      <c r="H26" s="22">
        <v>172.5</v>
      </c>
      <c r="I26" s="22">
        <v>78.25</v>
      </c>
      <c r="J26" s="24">
        <v>2</v>
      </c>
      <c r="K26" s="24">
        <v>18.25</v>
      </c>
      <c r="L26" s="22">
        <v>7538.54</v>
      </c>
      <c r="M26" t="s">
        <v>108</v>
      </c>
    </row>
    <row r="27" spans="1:13" x14ac:dyDescent="0.25">
      <c r="A27" s="4">
        <v>4</v>
      </c>
      <c r="B27" s="20" t="s">
        <v>51</v>
      </c>
      <c r="C27" s="26" t="s">
        <v>73</v>
      </c>
      <c r="D27" s="22">
        <v>62</v>
      </c>
      <c r="E27" s="23">
        <v>44596</v>
      </c>
      <c r="F27" s="22">
        <v>63.5</v>
      </c>
      <c r="G27" s="23">
        <v>44597.5</v>
      </c>
      <c r="H27" s="22">
        <v>177.5</v>
      </c>
      <c r="I27" s="22">
        <v>77.75</v>
      </c>
      <c r="J27" s="24">
        <v>2</v>
      </c>
      <c r="K27" s="24">
        <v>18.18</v>
      </c>
      <c r="L27" s="22">
        <v>7535.63</v>
      </c>
      <c r="M27" t="s">
        <v>108</v>
      </c>
    </row>
    <row r="28" spans="1:13" x14ac:dyDescent="0.25">
      <c r="A28" s="4">
        <v>13</v>
      </c>
      <c r="B28" s="20" t="s">
        <v>109</v>
      </c>
      <c r="C28" s="26" t="s">
        <v>110</v>
      </c>
      <c r="D28" s="22">
        <v>63</v>
      </c>
      <c r="E28" s="23">
        <v>44597</v>
      </c>
      <c r="F28" s="22">
        <v>63.5</v>
      </c>
      <c r="G28" s="23">
        <v>44597.5</v>
      </c>
      <c r="H28" s="22">
        <v>171.25</v>
      </c>
      <c r="I28" s="22">
        <v>76.75</v>
      </c>
      <c r="J28" s="24">
        <v>1.25</v>
      </c>
      <c r="K28" s="24">
        <v>17.68</v>
      </c>
      <c r="L28" s="22">
        <v>7416.48</v>
      </c>
      <c r="M28" t="s">
        <v>111</v>
      </c>
    </row>
    <row r="29" spans="1:13" x14ac:dyDescent="0.25">
      <c r="A29" s="4">
        <v>12</v>
      </c>
      <c r="B29" s="20" t="s">
        <v>61</v>
      </c>
      <c r="C29" s="26" t="s">
        <v>112</v>
      </c>
      <c r="D29" s="22">
        <v>66.5</v>
      </c>
      <c r="E29" s="23">
        <v>44600.5</v>
      </c>
      <c r="F29" s="22">
        <v>65</v>
      </c>
      <c r="G29" s="23">
        <v>44599</v>
      </c>
      <c r="H29" s="22">
        <v>163.75</v>
      </c>
      <c r="I29" s="22">
        <v>68.75</v>
      </c>
      <c r="J29" s="24">
        <v>1.5</v>
      </c>
      <c r="K29" s="24">
        <v>17.78</v>
      </c>
      <c r="L29" s="22">
        <v>7367.83</v>
      </c>
      <c r="M29" t="s">
        <v>113</v>
      </c>
    </row>
    <row r="30" spans="1:13" x14ac:dyDescent="0.25">
      <c r="A30" s="4">
        <v>7</v>
      </c>
      <c r="B30" s="20" t="s">
        <v>51</v>
      </c>
      <c r="C30" s="26" t="s">
        <v>74</v>
      </c>
      <c r="D30" s="22">
        <v>65.5</v>
      </c>
      <c r="E30" s="23">
        <v>44599.5</v>
      </c>
      <c r="F30" s="22">
        <v>66</v>
      </c>
      <c r="G30" s="23">
        <v>44600</v>
      </c>
      <c r="H30" s="22">
        <v>171.25</v>
      </c>
      <c r="I30" s="22">
        <v>76</v>
      </c>
      <c r="J30" s="24">
        <v>1.75</v>
      </c>
      <c r="K30" s="24">
        <v>19.100000000000001</v>
      </c>
      <c r="L30" s="22">
        <v>7186.5</v>
      </c>
      <c r="M30" t="s">
        <v>114</v>
      </c>
    </row>
    <row r="31" spans="1:13" x14ac:dyDescent="0.25">
      <c r="A31" s="4">
        <v>14</v>
      </c>
      <c r="B31" s="20" t="s">
        <v>109</v>
      </c>
      <c r="C31" s="26" t="s">
        <v>115</v>
      </c>
      <c r="D31" s="22">
        <v>64.5</v>
      </c>
      <c r="E31" s="23">
        <v>44598.5</v>
      </c>
      <c r="F31" s="22">
        <v>63.5</v>
      </c>
      <c r="G31" s="23">
        <v>44597.5</v>
      </c>
      <c r="H31" s="22">
        <v>165</v>
      </c>
      <c r="I31" s="22">
        <v>77.5</v>
      </c>
      <c r="J31" s="24">
        <v>1</v>
      </c>
      <c r="K31" s="24">
        <v>18.350000000000001</v>
      </c>
      <c r="L31" s="22">
        <v>7167.66</v>
      </c>
      <c r="M31" t="s">
        <v>114</v>
      </c>
    </row>
    <row r="32" spans="1:13" x14ac:dyDescent="0.25">
      <c r="A32" s="4">
        <v>9</v>
      </c>
      <c r="B32" s="20" t="s">
        <v>61</v>
      </c>
      <c r="C32" s="26" t="s">
        <v>66</v>
      </c>
      <c r="D32" s="22">
        <v>66.5</v>
      </c>
      <c r="E32" s="23">
        <v>44600.5</v>
      </c>
      <c r="F32" s="22">
        <v>67</v>
      </c>
      <c r="G32" s="23">
        <v>44601</v>
      </c>
      <c r="H32" s="22">
        <v>143.75</v>
      </c>
      <c r="I32" s="22">
        <v>70.75</v>
      </c>
      <c r="J32" s="24">
        <v>1.5</v>
      </c>
      <c r="K32" s="24">
        <v>17.88</v>
      </c>
      <c r="L32" s="22">
        <v>6896.81</v>
      </c>
      <c r="M32" t="s">
        <v>116</v>
      </c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  <c r="M33" s="27"/>
    </row>
    <row r="34" spans="1:13" x14ac:dyDescent="0.25">
      <c r="A34" s="2"/>
      <c r="B34" s="2"/>
      <c r="C34" s="28" t="s">
        <v>76</v>
      </c>
      <c r="D34" s="29">
        <f>AVERAGE(D13:D32)</f>
        <v>63.174999999999997</v>
      </c>
      <c r="E34" s="30">
        <f>AVERAGE(E13:E32)</f>
        <v>44597.175000000003</v>
      </c>
      <c r="F34" s="29">
        <f>AVERAGE(F13:F32)</f>
        <v>63.7</v>
      </c>
      <c r="G34" s="30">
        <f>AVERAGE(G13:G32)</f>
        <v>44597.7</v>
      </c>
      <c r="H34" s="29">
        <f>AVERAGE(H13:H32)</f>
        <v>167.25</v>
      </c>
      <c r="I34" s="29">
        <f>AVERAGE(I13:I32)</f>
        <v>74.5</v>
      </c>
      <c r="J34" s="31">
        <f>AVERAGE(J13:J32)</f>
        <v>1.55</v>
      </c>
      <c r="K34" s="31">
        <f>AVERAGE(K13:K32)</f>
        <v>18.151000000000003</v>
      </c>
      <c r="L34" s="29">
        <f>AVERAGE(L13:L32)</f>
        <v>7713.4750000000004</v>
      </c>
    </row>
    <row r="35" spans="1:13" x14ac:dyDescent="0.25">
      <c r="A35" s="2"/>
      <c r="B35" s="2"/>
      <c r="C35" s="28" t="s">
        <v>77</v>
      </c>
      <c r="D35" s="29">
        <v>1.1299999999999999</v>
      </c>
      <c r="E35" s="29"/>
      <c r="F35" s="29">
        <v>1.07</v>
      </c>
      <c r="G35" s="29"/>
      <c r="H35" s="31">
        <v>6.38</v>
      </c>
      <c r="I35" s="31">
        <v>3.29</v>
      </c>
      <c r="J35" s="31">
        <v>0.42</v>
      </c>
      <c r="K35" s="29">
        <v>1.08</v>
      </c>
      <c r="L35" s="40">
        <v>703.95</v>
      </c>
    </row>
    <row r="36" spans="1:13" x14ac:dyDescent="0.25">
      <c r="A36" s="2"/>
      <c r="B36" s="2"/>
      <c r="C36" s="28" t="s">
        <v>78</v>
      </c>
      <c r="D36" s="31">
        <v>0.77</v>
      </c>
      <c r="E36" s="30"/>
      <c r="F36" s="31">
        <v>0.77</v>
      </c>
      <c r="G36" s="30"/>
      <c r="H36" s="31">
        <v>2.7</v>
      </c>
      <c r="I36" s="31">
        <v>3.13</v>
      </c>
      <c r="J36" s="31">
        <v>19.3</v>
      </c>
      <c r="K36" s="31">
        <v>4.2300000000000004</v>
      </c>
      <c r="L36" s="31">
        <v>6.45</v>
      </c>
    </row>
    <row r="37" spans="1:13" x14ac:dyDescent="0.25">
      <c r="A37" s="2"/>
      <c r="B37" s="2"/>
      <c r="C37" s="28" t="s">
        <v>79</v>
      </c>
      <c r="D37" s="29">
        <f>MAX(D13:D32)</f>
        <v>66.5</v>
      </c>
      <c r="E37" s="30">
        <f>MAX(E13:E32)</f>
        <v>44600.5</v>
      </c>
      <c r="F37" s="29">
        <f>MAX(F13:F32)</f>
        <v>67</v>
      </c>
      <c r="G37" s="30">
        <f>MAX(G13:G32)</f>
        <v>44601</v>
      </c>
      <c r="H37" s="29">
        <f>MAX(H13:H32)</f>
        <v>183.75</v>
      </c>
      <c r="I37" s="29">
        <f>MAX(I13:I32)</f>
        <v>81</v>
      </c>
      <c r="J37" s="31">
        <f t="shared" ref="J37:K37" si="0">MAX(J13:J32)</f>
        <v>2</v>
      </c>
      <c r="K37" s="31">
        <f t="shared" si="0"/>
        <v>19.8</v>
      </c>
      <c r="L37" s="29">
        <f>MAX(L13:L32)</f>
        <v>8427.7199999999993</v>
      </c>
    </row>
    <row r="38" spans="1:13" x14ac:dyDescent="0.25">
      <c r="A38" s="2"/>
      <c r="B38" s="2"/>
      <c r="C38" s="28" t="s">
        <v>80</v>
      </c>
      <c r="D38" s="29">
        <f>MIN(D13:D32)</f>
        <v>59.5</v>
      </c>
      <c r="E38" s="30">
        <f>MIN(E13:E32)</f>
        <v>44593.5</v>
      </c>
      <c r="F38" s="29">
        <f>MIN(F13:F32)</f>
        <v>60</v>
      </c>
      <c r="G38" s="30">
        <f>MIN(G13:G32)</f>
        <v>44594</v>
      </c>
      <c r="H38" s="29">
        <f>MIN(H13:H32)</f>
        <v>143.75</v>
      </c>
      <c r="I38" s="29">
        <f>MIN(I13:I32)</f>
        <v>67.25</v>
      </c>
      <c r="J38" s="31">
        <f t="shared" ref="J38:K38" si="1">MIN(J13:J32)</f>
        <v>1</v>
      </c>
      <c r="K38" s="31">
        <f t="shared" si="1"/>
        <v>16.600000000000001</v>
      </c>
      <c r="L38" s="29">
        <f>MIN(L13:L32)</f>
        <v>6896.81</v>
      </c>
    </row>
    <row r="39" spans="1:13" x14ac:dyDescent="0.25">
      <c r="B39" s="2"/>
      <c r="C39" s="32"/>
      <c r="D39" s="33" t="s">
        <v>81</v>
      </c>
      <c r="E39" s="33"/>
      <c r="F39" s="33" t="s">
        <v>81</v>
      </c>
      <c r="G39" s="33"/>
      <c r="H39" s="33" t="s">
        <v>81</v>
      </c>
      <c r="I39" s="33" t="s">
        <v>81</v>
      </c>
      <c r="J39" s="33" t="s">
        <v>81</v>
      </c>
      <c r="K39" s="33" t="s">
        <v>81</v>
      </c>
      <c r="L39" s="33" t="s">
        <v>81</v>
      </c>
    </row>
    <row r="40" spans="1:13" x14ac:dyDescent="0.25">
      <c r="B40" s="34" t="s">
        <v>82</v>
      </c>
      <c r="C40" s="34"/>
      <c r="D40" s="34"/>
      <c r="E40" s="34"/>
      <c r="F40" s="34"/>
      <c r="G40" s="34"/>
      <c r="H40" s="34"/>
      <c r="I40" s="34"/>
      <c r="J40" s="34"/>
      <c r="K40" s="34"/>
      <c r="L40" s="3"/>
      <c r="M40" s="2"/>
    </row>
    <row r="41" spans="1:13" x14ac:dyDescent="0.25">
      <c r="B41" s="34" t="s">
        <v>83</v>
      </c>
      <c r="C41" s="34"/>
      <c r="D41" s="34"/>
      <c r="E41" s="34"/>
      <c r="F41" s="34"/>
      <c r="G41" s="35"/>
      <c r="H41" s="35"/>
      <c r="I41" s="3"/>
      <c r="J41" s="3"/>
      <c r="K41" s="3"/>
      <c r="L41" s="3"/>
      <c r="M41" s="2"/>
    </row>
    <row r="42" spans="1:13" x14ac:dyDescent="0.25">
      <c r="B42" s="34" t="s">
        <v>84</v>
      </c>
      <c r="C42" s="34"/>
      <c r="D42" s="34"/>
      <c r="E42" s="34"/>
      <c r="F42" s="3"/>
      <c r="G42" s="3"/>
      <c r="H42" s="3"/>
      <c r="I42" s="3"/>
      <c r="J42" s="3"/>
      <c r="K42" s="3"/>
      <c r="L42" s="3"/>
      <c r="M42" s="36"/>
    </row>
    <row r="43" spans="1:13" x14ac:dyDescent="0.25">
      <c r="B43" s="34" t="s">
        <v>85</v>
      </c>
      <c r="C43" s="34"/>
      <c r="D43" s="34"/>
      <c r="E43" s="34"/>
      <c r="F43" s="34"/>
      <c r="G43" s="35"/>
      <c r="H43" s="35"/>
      <c r="I43" s="35"/>
      <c r="J43" s="35"/>
      <c r="K43" s="35"/>
      <c r="L43" s="35"/>
      <c r="M43" s="35"/>
    </row>
    <row r="44" spans="1:13" x14ac:dyDescent="0.25">
      <c r="B44" s="3" t="s">
        <v>86</v>
      </c>
      <c r="C44" s="37"/>
      <c r="D44" s="3"/>
      <c r="E44" s="3"/>
      <c r="F44" s="3"/>
      <c r="G44" s="3"/>
      <c r="H44" s="3"/>
      <c r="I44" s="3"/>
      <c r="J44" s="3"/>
      <c r="K44" s="3"/>
      <c r="L44" s="3"/>
      <c r="M44" s="2"/>
    </row>
  </sheetData>
  <mergeCells count="5">
    <mergeCell ref="A9:D9"/>
    <mergeCell ref="B40:K40"/>
    <mergeCell ref="B41:H41"/>
    <mergeCell ref="B42:E42"/>
    <mergeCell ref="B43:M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2FFE-4F01-4D15-B78F-1003A26CB1B9}">
  <dimension ref="A1:Q45"/>
  <sheetViews>
    <sheetView tabSelected="1" workbookViewId="0">
      <selection activeCell="M16" sqref="M16"/>
    </sheetView>
  </sheetViews>
  <sheetFormatPr baseColWidth="10" defaultRowHeight="15" x14ac:dyDescent="0.25"/>
  <sheetData>
    <row r="1" spans="1:17" ht="15.75" x14ac:dyDescent="0.25">
      <c r="D1" s="1" t="s">
        <v>0</v>
      </c>
      <c r="K1" s="2"/>
      <c r="L1" s="2"/>
      <c r="M1" s="2"/>
      <c r="N1" s="2"/>
      <c r="O1" s="3"/>
      <c r="P1" s="4" t="s">
        <v>1</v>
      </c>
      <c r="Q1" s="4" t="s">
        <v>2</v>
      </c>
    </row>
    <row r="2" spans="1:17" ht="15.75" x14ac:dyDescent="0.25">
      <c r="D2" s="1" t="s">
        <v>3</v>
      </c>
      <c r="E2" s="1"/>
      <c r="F2" s="1"/>
      <c r="G2" s="1"/>
      <c r="H2" s="1"/>
      <c r="I2" s="1"/>
      <c r="K2" s="5"/>
      <c r="L2" s="2"/>
      <c r="M2" s="2"/>
      <c r="N2" s="2"/>
      <c r="O2" s="3" t="s">
        <v>4</v>
      </c>
      <c r="P2" s="6">
        <v>90</v>
      </c>
      <c r="Q2" s="6">
        <v>0</v>
      </c>
    </row>
    <row r="3" spans="1:17" x14ac:dyDescent="0.25">
      <c r="A3" s="2"/>
      <c r="K3" s="2"/>
      <c r="L3" s="2"/>
      <c r="M3" s="2"/>
      <c r="N3" s="2"/>
      <c r="O3" s="3" t="s">
        <v>5</v>
      </c>
      <c r="P3" s="6">
        <v>86.5</v>
      </c>
      <c r="Q3" s="6">
        <v>28</v>
      </c>
    </row>
    <row r="4" spans="1:17" x14ac:dyDescent="0.25">
      <c r="A4" s="4" t="s">
        <v>6</v>
      </c>
      <c r="B4" s="7"/>
      <c r="C4" s="7"/>
      <c r="D4" s="8"/>
      <c r="E4" s="8"/>
      <c r="F4" s="8"/>
      <c r="G4" s="4" t="s">
        <v>7</v>
      </c>
      <c r="H4" s="4"/>
      <c r="I4" s="9"/>
      <c r="K4" s="2"/>
      <c r="L4" s="2"/>
      <c r="M4" s="2"/>
      <c r="N4" s="2"/>
      <c r="O4" s="3" t="s">
        <v>8</v>
      </c>
      <c r="P4" s="6">
        <v>43</v>
      </c>
      <c r="Q4" s="6">
        <v>146</v>
      </c>
    </row>
    <row r="5" spans="1:17" x14ac:dyDescent="0.25">
      <c r="A5" s="4" t="s">
        <v>9</v>
      </c>
      <c r="B5" s="4"/>
      <c r="C5" s="4"/>
      <c r="D5" s="8"/>
      <c r="E5" s="8"/>
      <c r="F5" s="8"/>
      <c r="G5" s="8"/>
      <c r="H5" s="8"/>
      <c r="I5" s="8"/>
      <c r="L5" s="2" t="s">
        <v>10</v>
      </c>
      <c r="M5" s="2"/>
      <c r="N5" s="2"/>
      <c r="O5" s="3" t="s">
        <v>11</v>
      </c>
      <c r="P5" s="6">
        <v>169</v>
      </c>
      <c r="Q5" s="6">
        <v>50</v>
      </c>
    </row>
    <row r="6" spans="1:17" x14ac:dyDescent="0.25">
      <c r="A6" s="4" t="s">
        <v>12</v>
      </c>
      <c r="B6" s="4"/>
      <c r="C6" s="4"/>
      <c r="D6" s="8"/>
      <c r="E6" s="8"/>
      <c r="F6" s="8"/>
      <c r="G6" s="8"/>
      <c r="H6" s="7"/>
      <c r="I6" s="8"/>
      <c r="K6" s="2"/>
      <c r="L6" s="2"/>
      <c r="M6" s="2"/>
      <c r="N6" s="2"/>
      <c r="O6" s="3" t="s">
        <v>13</v>
      </c>
      <c r="P6" s="6">
        <v>111</v>
      </c>
      <c r="Q6" s="6">
        <v>12</v>
      </c>
    </row>
    <row r="7" spans="1:17" x14ac:dyDescent="0.25">
      <c r="A7" s="4" t="s">
        <v>14</v>
      </c>
      <c r="B7" s="4"/>
      <c r="C7" s="4"/>
      <c r="D7" s="8"/>
      <c r="E7" s="8"/>
      <c r="F7" s="8"/>
      <c r="G7" s="8"/>
      <c r="H7" s="8"/>
      <c r="I7" s="8"/>
      <c r="K7" s="8"/>
      <c r="L7" s="8"/>
      <c r="M7" s="8"/>
      <c r="N7" s="8"/>
      <c r="P7" s="4"/>
    </row>
    <row r="8" spans="1:17" x14ac:dyDescent="0.25">
      <c r="A8" s="4" t="s">
        <v>15</v>
      </c>
      <c r="B8" s="4"/>
      <c r="C8" s="4"/>
      <c r="D8" s="4"/>
      <c r="K8" s="8"/>
      <c r="L8" s="8"/>
      <c r="M8" s="8"/>
      <c r="N8" s="8"/>
      <c r="O8" s="3" t="s">
        <v>16</v>
      </c>
      <c r="P8" s="4"/>
    </row>
    <row r="9" spans="1:17" x14ac:dyDescent="0.25">
      <c r="A9" s="10" t="s">
        <v>17</v>
      </c>
      <c r="B9" s="11"/>
      <c r="C9" s="11"/>
      <c r="D9" s="11"/>
      <c r="E9" s="8"/>
      <c r="F9" s="8"/>
      <c r="G9" s="8"/>
      <c r="H9" s="8"/>
      <c r="I9" s="8"/>
    </row>
    <row r="11" spans="1:17" x14ac:dyDescent="0.25">
      <c r="A11" s="2"/>
      <c r="B11" s="2"/>
      <c r="C11" s="2"/>
      <c r="D11" s="2"/>
      <c r="E11" s="6"/>
      <c r="F11" s="2"/>
      <c r="G11" s="2"/>
      <c r="J11" s="12" t="s">
        <v>18</v>
      </c>
      <c r="K11" s="13" t="s">
        <v>19</v>
      </c>
      <c r="L11" s="14"/>
    </row>
    <row r="12" spans="1:17" x14ac:dyDescent="0.25">
      <c r="A12" s="15" t="s">
        <v>20</v>
      </c>
      <c r="B12" s="16" t="s">
        <v>21</v>
      </c>
      <c r="C12" s="16" t="s">
        <v>22</v>
      </c>
      <c r="D12" s="17" t="s">
        <v>23</v>
      </c>
      <c r="E12" s="15" t="s">
        <v>24</v>
      </c>
      <c r="F12" s="17" t="s">
        <v>25</v>
      </c>
      <c r="G12" s="15" t="s">
        <v>26</v>
      </c>
      <c r="H12" s="16" t="s">
        <v>27</v>
      </c>
      <c r="I12" s="17" t="s">
        <v>28</v>
      </c>
      <c r="J12" s="18" t="s">
        <v>29</v>
      </c>
      <c r="K12" s="18" t="s">
        <v>30</v>
      </c>
      <c r="L12" s="19" t="s">
        <v>31</v>
      </c>
    </row>
    <row r="13" spans="1:17" x14ac:dyDescent="0.25">
      <c r="A13" s="4">
        <v>24</v>
      </c>
      <c r="B13" s="20" t="s">
        <v>32</v>
      </c>
      <c r="C13" s="21" t="s">
        <v>33</v>
      </c>
      <c r="D13" s="22">
        <v>54</v>
      </c>
      <c r="E13" s="23">
        <v>44606</v>
      </c>
      <c r="F13" s="22">
        <v>50</v>
      </c>
      <c r="G13" s="23">
        <v>44602</v>
      </c>
      <c r="H13" s="22">
        <v>74675.320000000007</v>
      </c>
      <c r="I13" s="24">
        <v>1.01</v>
      </c>
      <c r="J13" s="24">
        <v>17.18</v>
      </c>
      <c r="K13" s="22">
        <v>10608.38</v>
      </c>
      <c r="L13" s="8" t="s">
        <v>34</v>
      </c>
      <c r="N13" s="8"/>
      <c r="O13" s="8"/>
      <c r="P13" s="8"/>
      <c r="Q13" s="8"/>
    </row>
    <row r="14" spans="1:17" x14ac:dyDescent="0.25">
      <c r="A14" s="4">
        <v>31</v>
      </c>
      <c r="B14" s="20" t="s">
        <v>35</v>
      </c>
      <c r="C14" s="25" t="s">
        <v>36</v>
      </c>
      <c r="D14" s="22">
        <v>57.25</v>
      </c>
      <c r="E14" s="23">
        <v>44609.25</v>
      </c>
      <c r="F14" s="22">
        <v>58</v>
      </c>
      <c r="G14" s="23">
        <v>44610</v>
      </c>
      <c r="H14" s="22">
        <v>75487.009999999995</v>
      </c>
      <c r="I14" s="24">
        <v>1.25</v>
      </c>
      <c r="J14" s="24">
        <v>27.78</v>
      </c>
      <c r="K14" s="22">
        <v>10533.5</v>
      </c>
      <c r="L14" s="8" t="s">
        <v>37</v>
      </c>
      <c r="N14" s="8"/>
      <c r="O14" s="8"/>
      <c r="P14" s="8"/>
      <c r="Q14" s="8"/>
    </row>
    <row r="15" spans="1:17" x14ac:dyDescent="0.25">
      <c r="A15" s="4">
        <v>25</v>
      </c>
      <c r="B15" s="20" t="s">
        <v>32</v>
      </c>
      <c r="C15" s="26" t="s">
        <v>38</v>
      </c>
      <c r="D15" s="22">
        <v>54.5</v>
      </c>
      <c r="E15" s="23">
        <v>44606.5</v>
      </c>
      <c r="F15" s="22">
        <v>50.25</v>
      </c>
      <c r="G15" s="23">
        <v>44602.25</v>
      </c>
      <c r="H15" s="22">
        <v>89285.71</v>
      </c>
      <c r="I15" s="24">
        <v>0.99</v>
      </c>
      <c r="J15" s="24">
        <v>17.18</v>
      </c>
      <c r="K15" s="22">
        <v>10398.15</v>
      </c>
      <c r="L15" s="8" t="s">
        <v>37</v>
      </c>
      <c r="N15" s="8"/>
      <c r="O15" s="8"/>
      <c r="P15" s="8"/>
      <c r="Q15" s="8"/>
    </row>
    <row r="16" spans="1:17" x14ac:dyDescent="0.25">
      <c r="A16" s="4">
        <v>20</v>
      </c>
      <c r="B16" s="20" t="s">
        <v>39</v>
      </c>
      <c r="C16" s="26" t="s">
        <v>40</v>
      </c>
      <c r="D16" s="22">
        <v>57.25</v>
      </c>
      <c r="E16" s="23">
        <v>44609.25</v>
      </c>
      <c r="F16" s="22">
        <v>57</v>
      </c>
      <c r="G16" s="23">
        <v>44609</v>
      </c>
      <c r="H16" s="22">
        <v>76298.7</v>
      </c>
      <c r="I16" s="24">
        <v>1.02</v>
      </c>
      <c r="J16" s="24">
        <v>24.05</v>
      </c>
      <c r="K16" s="22">
        <v>9866.7800000000007</v>
      </c>
      <c r="L16" s="8" t="s">
        <v>41</v>
      </c>
    </row>
    <row r="17" spans="1:17" x14ac:dyDescent="0.25">
      <c r="A17" s="4">
        <v>28</v>
      </c>
      <c r="B17" s="20" t="s">
        <v>42</v>
      </c>
      <c r="C17" s="25" t="s">
        <v>43</v>
      </c>
      <c r="D17" s="22">
        <v>60.5</v>
      </c>
      <c r="E17" s="23">
        <v>44612.5</v>
      </c>
      <c r="F17" s="22">
        <v>60.25</v>
      </c>
      <c r="G17" s="23">
        <v>44612.25</v>
      </c>
      <c r="H17" s="22">
        <v>76704.55</v>
      </c>
      <c r="I17" s="24">
        <v>1.08</v>
      </c>
      <c r="J17" s="24">
        <v>22.33</v>
      </c>
      <c r="K17" s="22">
        <v>9847.0300000000007</v>
      </c>
      <c r="L17" s="8" t="s">
        <v>41</v>
      </c>
      <c r="N17" s="8"/>
      <c r="O17" s="8"/>
      <c r="P17" s="8"/>
      <c r="Q17" s="8"/>
    </row>
    <row r="18" spans="1:17" x14ac:dyDescent="0.25">
      <c r="A18" s="4">
        <v>29</v>
      </c>
      <c r="B18" s="20" t="s">
        <v>42</v>
      </c>
      <c r="C18" s="25" t="s">
        <v>44</v>
      </c>
      <c r="D18" s="22">
        <v>61</v>
      </c>
      <c r="E18" s="23">
        <v>44613</v>
      </c>
      <c r="F18" s="22">
        <v>61</v>
      </c>
      <c r="G18" s="23">
        <v>44613</v>
      </c>
      <c r="H18" s="22">
        <v>77922.080000000002</v>
      </c>
      <c r="I18" s="24">
        <v>1.24</v>
      </c>
      <c r="J18" s="24">
        <v>24.83</v>
      </c>
      <c r="K18" s="22">
        <v>9767.84</v>
      </c>
      <c r="L18" s="8" t="s">
        <v>45</v>
      </c>
    </row>
    <row r="19" spans="1:17" x14ac:dyDescent="0.25">
      <c r="A19" s="4">
        <v>30</v>
      </c>
      <c r="B19" s="20" t="s">
        <v>35</v>
      </c>
      <c r="C19" s="25" t="s">
        <v>46</v>
      </c>
      <c r="D19" s="22">
        <v>63.5</v>
      </c>
      <c r="E19" s="23">
        <v>44615.5</v>
      </c>
      <c r="F19" s="22">
        <v>59</v>
      </c>
      <c r="G19" s="23">
        <v>44611</v>
      </c>
      <c r="H19" s="22">
        <v>76298.7</v>
      </c>
      <c r="I19" s="24">
        <v>1.1100000000000001</v>
      </c>
      <c r="J19" s="24">
        <v>23.7</v>
      </c>
      <c r="K19" s="22">
        <v>9271.91</v>
      </c>
      <c r="L19" s="8" t="s">
        <v>47</v>
      </c>
    </row>
    <row r="20" spans="1:17" x14ac:dyDescent="0.25">
      <c r="A20" s="4">
        <v>26</v>
      </c>
      <c r="B20" s="20" t="s">
        <v>48</v>
      </c>
      <c r="C20" s="25" t="s">
        <v>49</v>
      </c>
      <c r="D20" s="22">
        <v>60</v>
      </c>
      <c r="E20" s="23">
        <v>44612</v>
      </c>
      <c r="F20" s="22">
        <v>60.25</v>
      </c>
      <c r="G20" s="23">
        <v>44612.25</v>
      </c>
      <c r="H20" s="22">
        <v>76298.7</v>
      </c>
      <c r="I20" s="24">
        <v>1.32</v>
      </c>
      <c r="J20" s="24">
        <v>27.3</v>
      </c>
      <c r="K20" s="22">
        <v>9258.99</v>
      </c>
      <c r="L20" s="8" t="s">
        <v>50</v>
      </c>
    </row>
    <row r="21" spans="1:17" x14ac:dyDescent="0.25">
      <c r="A21" s="4">
        <v>1</v>
      </c>
      <c r="B21" s="20" t="s">
        <v>51</v>
      </c>
      <c r="C21" s="21" t="s">
        <v>52</v>
      </c>
      <c r="D21" s="22">
        <v>59</v>
      </c>
      <c r="E21" s="23">
        <v>44611</v>
      </c>
      <c r="F21" s="22">
        <v>60.75</v>
      </c>
      <c r="G21" s="23">
        <v>44612.75</v>
      </c>
      <c r="H21" s="22">
        <v>75487.009999999995</v>
      </c>
      <c r="I21" s="24">
        <v>1.79</v>
      </c>
      <c r="J21" s="24">
        <v>20.079999999999998</v>
      </c>
      <c r="K21" s="22">
        <v>9245.66</v>
      </c>
      <c r="L21" s="8" t="s">
        <v>50</v>
      </c>
      <c r="N21" s="8"/>
      <c r="O21" s="8"/>
      <c r="P21" s="4"/>
      <c r="Q21" s="7"/>
    </row>
    <row r="22" spans="1:17" x14ac:dyDescent="0.25">
      <c r="A22" s="4">
        <v>21</v>
      </c>
      <c r="B22" s="20" t="s">
        <v>39</v>
      </c>
      <c r="C22" s="26" t="s">
        <v>53</v>
      </c>
      <c r="D22" s="22">
        <v>59.5</v>
      </c>
      <c r="E22" s="23">
        <v>44611.5</v>
      </c>
      <c r="F22" s="22">
        <v>60.75</v>
      </c>
      <c r="G22" s="23">
        <v>44612.75</v>
      </c>
      <c r="H22" s="22">
        <v>74675.320000000007</v>
      </c>
      <c r="I22" s="24">
        <v>1.0900000000000001</v>
      </c>
      <c r="J22" s="24">
        <v>28</v>
      </c>
      <c r="K22" s="22">
        <v>9077.5</v>
      </c>
      <c r="L22" s="8" t="s">
        <v>54</v>
      </c>
    </row>
    <row r="23" spans="1:17" x14ac:dyDescent="0.25">
      <c r="A23" s="4">
        <v>6</v>
      </c>
      <c r="B23" s="20" t="s">
        <v>51</v>
      </c>
      <c r="C23" s="26" t="s">
        <v>55</v>
      </c>
      <c r="D23" s="22">
        <v>57</v>
      </c>
      <c r="E23" s="23">
        <v>44609</v>
      </c>
      <c r="F23" s="22">
        <v>58</v>
      </c>
      <c r="G23" s="23">
        <v>44610</v>
      </c>
      <c r="H23" s="22">
        <v>72240.259999999995</v>
      </c>
      <c r="I23" s="24">
        <v>1.1000000000000001</v>
      </c>
      <c r="J23" s="24">
        <v>29.85</v>
      </c>
      <c r="K23" s="22">
        <v>8960.34</v>
      </c>
      <c r="L23" s="8" t="s">
        <v>56</v>
      </c>
    </row>
    <row r="24" spans="1:17" x14ac:dyDescent="0.25">
      <c r="A24" s="4">
        <v>3</v>
      </c>
      <c r="B24" s="20" t="s">
        <v>51</v>
      </c>
      <c r="C24" s="26" t="s">
        <v>57</v>
      </c>
      <c r="D24" s="22">
        <v>61.25</v>
      </c>
      <c r="E24" s="23">
        <v>44613.25</v>
      </c>
      <c r="F24" s="22">
        <v>61.25</v>
      </c>
      <c r="G24" s="23">
        <v>44613.25</v>
      </c>
      <c r="H24" s="22">
        <v>73051.95</v>
      </c>
      <c r="I24" s="24">
        <v>1.18</v>
      </c>
      <c r="J24" s="24">
        <v>26.95</v>
      </c>
      <c r="K24" s="22">
        <v>8959.15</v>
      </c>
      <c r="L24" s="8" t="s">
        <v>56</v>
      </c>
    </row>
    <row r="25" spans="1:17" x14ac:dyDescent="0.25">
      <c r="A25" s="4">
        <v>27</v>
      </c>
      <c r="B25" s="20" t="s">
        <v>58</v>
      </c>
      <c r="C25" s="25" t="s">
        <v>59</v>
      </c>
      <c r="D25" s="22">
        <v>61.5</v>
      </c>
      <c r="E25" s="23">
        <v>44613.5</v>
      </c>
      <c r="F25" s="22">
        <v>61.5</v>
      </c>
      <c r="G25" s="23">
        <v>44613.5</v>
      </c>
      <c r="H25" s="22">
        <v>75487.009999999995</v>
      </c>
      <c r="I25" s="24">
        <v>1.4</v>
      </c>
      <c r="J25" s="24">
        <v>28.75</v>
      </c>
      <c r="K25" s="22">
        <v>8923.51</v>
      </c>
      <c r="L25" s="8" t="s">
        <v>60</v>
      </c>
    </row>
    <row r="26" spans="1:17" x14ac:dyDescent="0.25">
      <c r="A26" s="4">
        <v>11</v>
      </c>
      <c r="B26" s="20" t="s">
        <v>61</v>
      </c>
      <c r="C26" s="26" t="s">
        <v>62</v>
      </c>
      <c r="D26" s="22">
        <v>59.75</v>
      </c>
      <c r="E26" s="23">
        <v>44611.75</v>
      </c>
      <c r="F26" s="22">
        <v>57.75</v>
      </c>
      <c r="G26" s="23">
        <v>44609.75</v>
      </c>
      <c r="H26" s="22">
        <v>75081.17</v>
      </c>
      <c r="I26" s="24">
        <v>1.19</v>
      </c>
      <c r="J26" s="24">
        <v>24.48</v>
      </c>
      <c r="K26" s="22">
        <v>8773.99</v>
      </c>
      <c r="L26" s="8" t="s">
        <v>63</v>
      </c>
    </row>
    <row r="27" spans="1:17" x14ac:dyDescent="0.25">
      <c r="A27" s="4">
        <v>8</v>
      </c>
      <c r="B27" s="20" t="s">
        <v>64</v>
      </c>
      <c r="C27" s="26" t="s">
        <v>65</v>
      </c>
      <c r="D27" s="22">
        <v>59.25</v>
      </c>
      <c r="E27" s="23">
        <v>44611.25</v>
      </c>
      <c r="F27" s="22">
        <v>61.25</v>
      </c>
      <c r="G27" s="23">
        <v>44613.25</v>
      </c>
      <c r="H27" s="22">
        <v>76298.7</v>
      </c>
      <c r="I27" s="24">
        <v>1.1200000000000001</v>
      </c>
      <c r="J27" s="24">
        <v>23.75</v>
      </c>
      <c r="K27" s="22">
        <v>8692.0400000000009</v>
      </c>
      <c r="L27" s="8" t="s">
        <v>63</v>
      </c>
    </row>
    <row r="28" spans="1:17" x14ac:dyDescent="0.25">
      <c r="A28" s="4">
        <v>9</v>
      </c>
      <c r="B28" s="20" t="s">
        <v>61</v>
      </c>
      <c r="C28" s="26" t="s">
        <v>66</v>
      </c>
      <c r="D28" s="22">
        <v>61.5</v>
      </c>
      <c r="E28" s="23">
        <v>44613.5</v>
      </c>
      <c r="F28" s="22">
        <v>61.5</v>
      </c>
      <c r="G28" s="23">
        <v>44613.5</v>
      </c>
      <c r="H28" s="22">
        <v>75081.17</v>
      </c>
      <c r="I28" s="24">
        <v>1.3</v>
      </c>
      <c r="J28" s="24">
        <v>23.63</v>
      </c>
      <c r="K28" s="22">
        <v>8438.7999999999993</v>
      </c>
      <c r="L28" s="8" t="s">
        <v>67</v>
      </c>
    </row>
    <row r="29" spans="1:17" x14ac:dyDescent="0.25">
      <c r="A29" s="4">
        <v>10</v>
      </c>
      <c r="B29" s="20" t="s">
        <v>61</v>
      </c>
      <c r="C29" s="26" t="s">
        <v>68</v>
      </c>
      <c r="D29" s="22">
        <v>60.25</v>
      </c>
      <c r="E29" s="23">
        <v>44612.25</v>
      </c>
      <c r="F29" s="22">
        <v>60.25</v>
      </c>
      <c r="G29" s="23">
        <v>44612.25</v>
      </c>
      <c r="H29" s="22">
        <v>75081.17</v>
      </c>
      <c r="I29" s="24">
        <v>1.04</v>
      </c>
      <c r="J29" s="24">
        <v>30.95</v>
      </c>
      <c r="K29" s="22">
        <v>8262.58</v>
      </c>
      <c r="L29" s="8" t="s">
        <v>69</v>
      </c>
    </row>
    <row r="30" spans="1:17" x14ac:dyDescent="0.25">
      <c r="A30" s="4">
        <v>2</v>
      </c>
      <c r="B30" s="20" t="s">
        <v>51</v>
      </c>
      <c r="C30" s="26" t="s">
        <v>70</v>
      </c>
      <c r="D30" s="22">
        <v>58</v>
      </c>
      <c r="E30" s="23">
        <v>44610</v>
      </c>
      <c r="F30" s="22">
        <v>59</v>
      </c>
      <c r="G30" s="23">
        <v>44611</v>
      </c>
      <c r="H30" s="22">
        <v>73051.95</v>
      </c>
      <c r="I30" s="24">
        <v>1.08</v>
      </c>
      <c r="J30" s="24">
        <v>26.03</v>
      </c>
      <c r="K30" s="22">
        <v>8232.65</v>
      </c>
      <c r="L30" s="8" t="s">
        <v>71</v>
      </c>
    </row>
    <row r="31" spans="1:17" x14ac:dyDescent="0.25">
      <c r="A31" s="4">
        <v>5</v>
      </c>
      <c r="B31" s="20" t="s">
        <v>51</v>
      </c>
      <c r="C31" s="26" t="s">
        <v>72</v>
      </c>
      <c r="D31" s="22">
        <v>60.75</v>
      </c>
      <c r="E31" s="23">
        <v>44612.75</v>
      </c>
      <c r="F31" s="22">
        <v>63.25</v>
      </c>
      <c r="G31" s="23">
        <v>44615.25</v>
      </c>
      <c r="H31" s="22">
        <v>74675.320000000007</v>
      </c>
      <c r="I31" s="24">
        <v>1.27</v>
      </c>
      <c r="J31" s="24">
        <v>26</v>
      </c>
      <c r="K31" s="22">
        <v>8173.82</v>
      </c>
      <c r="L31" s="8" t="s">
        <v>71</v>
      </c>
    </row>
    <row r="32" spans="1:17" x14ac:dyDescent="0.25">
      <c r="A32" s="4">
        <v>4</v>
      </c>
      <c r="B32" s="20" t="s">
        <v>51</v>
      </c>
      <c r="C32" s="26" t="s">
        <v>73</v>
      </c>
      <c r="D32" s="22">
        <v>59</v>
      </c>
      <c r="E32" s="23">
        <v>44611</v>
      </c>
      <c r="F32" s="22">
        <v>61</v>
      </c>
      <c r="G32" s="23">
        <v>44613</v>
      </c>
      <c r="H32" s="22">
        <v>71834.42</v>
      </c>
      <c r="I32" s="24">
        <v>1.34</v>
      </c>
      <c r="J32" s="24">
        <v>24.38</v>
      </c>
      <c r="K32" s="22">
        <v>8170.87</v>
      </c>
      <c r="L32" s="8" t="s">
        <v>71</v>
      </c>
    </row>
    <row r="33" spans="1:13" x14ac:dyDescent="0.25">
      <c r="A33" s="4">
        <v>7</v>
      </c>
      <c r="B33" s="20" t="s">
        <v>51</v>
      </c>
      <c r="C33" s="26" t="s">
        <v>74</v>
      </c>
      <c r="D33" s="22">
        <v>63.75</v>
      </c>
      <c r="E33" s="23">
        <v>44615.75</v>
      </c>
      <c r="F33" s="22">
        <v>63.25</v>
      </c>
      <c r="G33" s="23">
        <v>44615.25</v>
      </c>
      <c r="H33" s="22">
        <v>75892.86</v>
      </c>
      <c r="I33" s="24">
        <v>1.19</v>
      </c>
      <c r="J33" s="24">
        <v>30.3</v>
      </c>
      <c r="K33" s="22">
        <v>7999.28</v>
      </c>
      <c r="L33" s="8" t="s">
        <v>75</v>
      </c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7"/>
      <c r="L34" s="27"/>
      <c r="M34" s="27"/>
    </row>
    <row r="35" spans="1:13" x14ac:dyDescent="0.25">
      <c r="A35" s="2"/>
      <c r="B35" s="2"/>
      <c r="C35" s="28" t="s">
        <v>76</v>
      </c>
      <c r="D35" s="29">
        <f>AVERAGE(D13:D33)</f>
        <v>59.452380952380949</v>
      </c>
      <c r="E35" s="30">
        <f>AVERAGE(E13:E33)</f>
        <v>44611.452380952382</v>
      </c>
      <c r="F35" s="29">
        <f>AVERAGE(F13:F33)</f>
        <v>59.297619047619051</v>
      </c>
      <c r="G35" s="30">
        <f>AVERAGE(G13:G33)</f>
        <v>44611.297619047618</v>
      </c>
      <c r="H35" s="29">
        <f>AVERAGE(H13:H33)</f>
        <v>75757.575238095233</v>
      </c>
      <c r="I35" s="31">
        <f>AVERAGE(I13:I33)</f>
        <v>1.195714285714286</v>
      </c>
      <c r="J35" s="31">
        <f>AVERAGE(J13:J33)</f>
        <v>25.11904761904762</v>
      </c>
      <c r="K35" s="29">
        <f>AVERAGE(K13:K33)</f>
        <v>9117.2747619047605</v>
      </c>
    </row>
    <row r="36" spans="1:13" x14ac:dyDescent="0.25">
      <c r="A36" s="2"/>
      <c r="B36" s="2"/>
      <c r="C36" s="28" t="s">
        <v>77</v>
      </c>
      <c r="D36" s="29">
        <v>4.5</v>
      </c>
      <c r="E36" s="29"/>
      <c r="F36" s="29">
        <v>0.65</v>
      </c>
      <c r="G36" s="29"/>
      <c r="H36" s="31">
        <v>3394.9</v>
      </c>
      <c r="I36" s="31">
        <v>0.12</v>
      </c>
      <c r="J36" s="31">
        <v>1.18</v>
      </c>
      <c r="K36" s="29">
        <v>821.6</v>
      </c>
    </row>
    <row r="37" spans="1:13" x14ac:dyDescent="0.25">
      <c r="A37" s="2"/>
      <c r="B37" s="2"/>
      <c r="C37" s="28" t="s">
        <v>78</v>
      </c>
      <c r="D37" s="31">
        <v>5.36</v>
      </c>
      <c r="E37" s="30"/>
      <c r="F37" s="31">
        <v>0.78</v>
      </c>
      <c r="G37" s="30"/>
      <c r="H37" s="31">
        <v>3.17</v>
      </c>
      <c r="I37" s="31">
        <v>7.15</v>
      </c>
      <c r="J37" s="31">
        <v>3.34</v>
      </c>
      <c r="K37" s="31">
        <v>6.37</v>
      </c>
    </row>
    <row r="38" spans="1:13" x14ac:dyDescent="0.25">
      <c r="A38" s="2"/>
      <c r="B38" s="2"/>
      <c r="C38" s="28" t="s">
        <v>79</v>
      </c>
      <c r="D38" s="29">
        <f>MAX(D13:D33)</f>
        <v>63.75</v>
      </c>
      <c r="E38" s="30">
        <f>MAX(E13:E33)</f>
        <v>44615.75</v>
      </c>
      <c r="F38" s="29">
        <f>MAX(F13:F33)</f>
        <v>63.25</v>
      </c>
      <c r="G38" s="30">
        <f>MAX(G13:G33)</f>
        <v>44615.25</v>
      </c>
      <c r="H38" s="29">
        <f>MAX(H13:H33)</f>
        <v>89285.71</v>
      </c>
      <c r="I38" s="31">
        <f>MAX(I13:I33)</f>
        <v>1.79</v>
      </c>
      <c r="J38" s="31">
        <f>MAX(J13:J33)</f>
        <v>30.95</v>
      </c>
      <c r="K38" s="29">
        <f>MAX(K13:K33)</f>
        <v>10608.38</v>
      </c>
    </row>
    <row r="39" spans="1:13" x14ac:dyDescent="0.25">
      <c r="A39" s="2"/>
      <c r="B39" s="2"/>
      <c r="C39" s="28" t="s">
        <v>80</v>
      </c>
      <c r="D39" s="29">
        <f>MIN(D13:D33)</f>
        <v>54</v>
      </c>
      <c r="E39" s="30">
        <f>MIN(E13:E33)</f>
        <v>44606</v>
      </c>
      <c r="F39" s="29">
        <f>MIN(F13:F33)</f>
        <v>50</v>
      </c>
      <c r="G39" s="30">
        <f>MIN(G13:G33)</f>
        <v>44602</v>
      </c>
      <c r="H39" s="29">
        <f>MIN(H13:H33)</f>
        <v>71834.42</v>
      </c>
      <c r="I39" s="31">
        <f>MIN(I13:I33)</f>
        <v>0.99</v>
      </c>
      <c r="J39" s="31">
        <f>MIN(J13:J33)</f>
        <v>17.18</v>
      </c>
      <c r="K39" s="29">
        <f>MIN(K13:K33)</f>
        <v>7999.28</v>
      </c>
    </row>
    <row r="40" spans="1:13" x14ac:dyDescent="0.25">
      <c r="B40" s="2"/>
      <c r="C40" s="32"/>
      <c r="D40" s="33" t="s">
        <v>81</v>
      </c>
      <c r="E40" s="33"/>
      <c r="F40" s="33" t="s">
        <v>81</v>
      </c>
      <c r="G40" s="33"/>
      <c r="H40" s="33" t="s">
        <v>81</v>
      </c>
      <c r="I40" s="33" t="s">
        <v>81</v>
      </c>
      <c r="J40" s="33" t="s">
        <v>81</v>
      </c>
      <c r="K40" s="33" t="s">
        <v>81</v>
      </c>
    </row>
    <row r="41" spans="1:13" x14ac:dyDescent="0.25">
      <c r="B41" s="34" t="s">
        <v>82</v>
      </c>
      <c r="C41" s="34"/>
      <c r="D41" s="34"/>
      <c r="E41" s="34"/>
      <c r="F41" s="34"/>
      <c r="G41" s="34"/>
      <c r="H41" s="34"/>
      <c r="I41" s="34"/>
      <c r="J41" s="34"/>
      <c r="K41" s="34"/>
      <c r="L41" s="3"/>
      <c r="M41" s="2"/>
    </row>
    <row r="42" spans="1:13" x14ac:dyDescent="0.25">
      <c r="B42" s="34" t="s">
        <v>83</v>
      </c>
      <c r="C42" s="34"/>
      <c r="D42" s="34"/>
      <c r="E42" s="34"/>
      <c r="F42" s="34"/>
      <c r="G42" s="35"/>
      <c r="H42" s="35"/>
      <c r="I42" s="3"/>
      <c r="J42" s="3"/>
      <c r="K42" s="3"/>
      <c r="L42" s="3"/>
      <c r="M42" s="2"/>
    </row>
    <row r="43" spans="1:13" x14ac:dyDescent="0.25">
      <c r="B43" s="34" t="s">
        <v>84</v>
      </c>
      <c r="C43" s="34"/>
      <c r="D43" s="34"/>
      <c r="E43" s="34"/>
      <c r="F43" s="3"/>
      <c r="G43" s="3"/>
      <c r="H43" s="3"/>
      <c r="I43" s="3"/>
      <c r="J43" s="3"/>
      <c r="K43" s="3"/>
      <c r="L43" s="3"/>
      <c r="M43" s="36"/>
    </row>
    <row r="44" spans="1:13" x14ac:dyDescent="0.25">
      <c r="B44" s="34" t="s">
        <v>85</v>
      </c>
      <c r="C44" s="34"/>
      <c r="D44" s="34"/>
      <c r="E44" s="34"/>
      <c r="F44" s="34"/>
      <c r="G44" s="35"/>
      <c r="H44" s="35"/>
      <c r="I44" s="35"/>
      <c r="J44" s="35"/>
      <c r="K44" s="35"/>
      <c r="L44" s="35"/>
      <c r="M44" s="35"/>
    </row>
    <row r="45" spans="1:13" x14ac:dyDescent="0.25">
      <c r="B45" s="3" t="s">
        <v>86</v>
      </c>
      <c r="C45" s="37"/>
      <c r="D45" s="3"/>
      <c r="E45" s="3"/>
      <c r="F45" s="3"/>
      <c r="G45" s="3"/>
      <c r="H45" s="3"/>
      <c r="I45" s="3"/>
      <c r="J45" s="3"/>
      <c r="K45" s="3"/>
      <c r="L45" s="3"/>
      <c r="M45" s="2"/>
    </row>
  </sheetData>
  <mergeCells count="5">
    <mergeCell ref="A9:D9"/>
    <mergeCell ref="B41:K41"/>
    <mergeCell ref="B42:H42"/>
    <mergeCell ref="B43:E43"/>
    <mergeCell ref="B44:M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Secano TBD</vt:lpstr>
      <vt:lpstr>Tardía Riego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2022-08-10T14:48:48Z</dcterms:created>
  <dcterms:modified xsi:type="dcterms:W3CDTF">2022-08-10T14:51:22Z</dcterms:modified>
</cp:coreProperties>
</file>