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Back up pen drive 2020\Red Maiz\Red 20 21\Resultados red 2021\Balcarc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5" i="1" l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</calcChain>
</file>

<file path=xl/sharedStrings.xml><?xml version="1.0" encoding="utf-8"?>
<sst xmlns="http://schemas.openxmlformats.org/spreadsheetml/2006/main" count="147" uniqueCount="107">
  <si>
    <t>MAIZ-ENSAYO COMPARATIVO DE RENDIMIENTO-BALCARCE- AGRAR DEL SUR</t>
  </si>
  <si>
    <t>Por: Cecilia Tambascio</t>
  </si>
  <si>
    <t>CAMPAÑA 2020-21 SIEMBRA TARDÍA (52 cm entre surcos)</t>
  </si>
  <si>
    <t>Lluvias</t>
  </si>
  <si>
    <t>mm</t>
  </si>
  <si>
    <t>noviembre</t>
  </si>
  <si>
    <t xml:space="preserve">SIEMBRA: 2/12/20 </t>
  </si>
  <si>
    <t>EMERGENCIA: 10/12/20</t>
  </si>
  <si>
    <t>diciembre</t>
  </si>
  <si>
    <t>Nº REPETICIONES: 3</t>
  </si>
  <si>
    <t>enero</t>
  </si>
  <si>
    <r>
      <t>COSECHA: 6,24 m</t>
    </r>
    <r>
      <rPr>
        <b/>
        <vertAlign val="superscript"/>
        <sz val="10"/>
        <color theme="1"/>
        <rFont val="Arial"/>
        <family val="2"/>
      </rPr>
      <t xml:space="preserve">2 </t>
    </r>
    <r>
      <rPr>
        <b/>
        <sz val="10"/>
        <color theme="1"/>
        <rFont val="Arial"/>
        <family val="2"/>
      </rPr>
      <t>(2 surcos 0,52x 6m): 26/7/21</t>
    </r>
  </si>
  <si>
    <t>febrero</t>
  </si>
  <si>
    <t>Nº HIBRIDOS: 28</t>
  </si>
  <si>
    <t>marzo</t>
  </si>
  <si>
    <t>abril</t>
  </si>
  <si>
    <t>mayo</t>
  </si>
  <si>
    <t>Altura</t>
  </si>
  <si>
    <t>Roya</t>
  </si>
  <si>
    <t>HUMEDAD</t>
  </si>
  <si>
    <t>Rendimiento</t>
  </si>
  <si>
    <t>N° O</t>
  </si>
  <si>
    <t>CRIADERO</t>
  </si>
  <si>
    <t>HIBRIDO</t>
  </si>
  <si>
    <t>Días E-VT</t>
  </si>
  <si>
    <t>Días E-R1</t>
  </si>
  <si>
    <t>Fecha VT</t>
  </si>
  <si>
    <t>Fecha R1</t>
  </si>
  <si>
    <t>plantas</t>
  </si>
  <si>
    <t>inserción</t>
  </si>
  <si>
    <t>Vuelco (1-5)</t>
  </si>
  <si>
    <t>Quebrado (1-5)</t>
  </si>
  <si>
    <t>Macollos fértiles/pl</t>
  </si>
  <si>
    <t>Macolloa estériles/pl</t>
  </si>
  <si>
    <t>Espigas/pl</t>
  </si>
  <si>
    <t>Densidad</t>
  </si>
  <si>
    <t>1-5</t>
  </si>
  <si>
    <t>%</t>
  </si>
  <si>
    <t>(14,5% H°)</t>
  </si>
  <si>
    <t>Letras</t>
  </si>
  <si>
    <t>Nidera</t>
  </si>
  <si>
    <t>Ax 7761 Vt3P</t>
  </si>
  <si>
    <t xml:space="preserve">A               </t>
  </si>
  <si>
    <t>DUO</t>
  </si>
  <si>
    <t>DUO 225 PWU</t>
  </si>
  <si>
    <t xml:space="preserve">A B             </t>
  </si>
  <si>
    <t>La tijereta</t>
  </si>
  <si>
    <t>LT 718 VT3P</t>
  </si>
  <si>
    <t xml:space="preserve">A B C           </t>
  </si>
  <si>
    <t>NORD SEMILLAS</t>
  </si>
  <si>
    <t>BORAX PWU</t>
  </si>
  <si>
    <t xml:space="preserve">A B C D         </t>
  </si>
  <si>
    <t>ACA</t>
  </si>
  <si>
    <t>ACA EXP. 18MZ227VT3P</t>
  </si>
  <si>
    <t>Ax 7784 Vt3P</t>
  </si>
  <si>
    <t xml:space="preserve">A B C D E       </t>
  </si>
  <si>
    <t>Ax 7921 VIP3 CL</t>
  </si>
  <si>
    <t>Pioneer</t>
  </si>
  <si>
    <t>P2167 VYHR</t>
  </si>
  <si>
    <t>LIMAGRAIN</t>
  </si>
  <si>
    <t>SRM 6620 VT3p</t>
  </si>
  <si>
    <t>ACA M6 VT3P</t>
  </si>
  <si>
    <t xml:space="preserve">A B C D E F     </t>
  </si>
  <si>
    <t>LOS GROBO</t>
  </si>
  <si>
    <t>Grobo 1923 BTRG</t>
  </si>
  <si>
    <t xml:space="preserve">A B C D E F G   </t>
  </si>
  <si>
    <t>ACRUX PWU</t>
  </si>
  <si>
    <t>LG 30870 MGRR</t>
  </si>
  <si>
    <t>LT 723 VT3P</t>
  </si>
  <si>
    <t xml:space="preserve">  B C D E F G   </t>
  </si>
  <si>
    <t>Bayer</t>
  </si>
  <si>
    <t>Dk 72-70</t>
  </si>
  <si>
    <t xml:space="preserve">  B C D E F G H </t>
  </si>
  <si>
    <t>Dk 73-30</t>
  </si>
  <si>
    <t>ACA 484 VT3P</t>
  </si>
  <si>
    <t>ACA 470 VT3P</t>
  </si>
  <si>
    <t xml:space="preserve">    C D E F G H </t>
  </si>
  <si>
    <t>NS 7818 Vip3</t>
  </si>
  <si>
    <t>Dk 72-27</t>
  </si>
  <si>
    <t>LG 30680 Vip</t>
  </si>
  <si>
    <t xml:space="preserve">      D E F G H </t>
  </si>
  <si>
    <t>Argenetics</t>
  </si>
  <si>
    <t>7715 BTRRCL</t>
  </si>
  <si>
    <t>ACA 481 VT3P</t>
  </si>
  <si>
    <t xml:space="preserve">        E F G H </t>
  </si>
  <si>
    <t>ACA 473 VT3P</t>
  </si>
  <si>
    <t xml:space="preserve">          F G H </t>
  </si>
  <si>
    <t>FORRATEC</t>
  </si>
  <si>
    <t>FT 3190 MGRR</t>
  </si>
  <si>
    <t xml:space="preserve">            G H </t>
  </si>
  <si>
    <t>ACA EXP. 18MZ228VT3P</t>
  </si>
  <si>
    <t>ISP</t>
  </si>
  <si>
    <t>G&amp;S 663 BT TURBO</t>
  </si>
  <si>
    <t xml:space="preserve">              H </t>
  </si>
  <si>
    <t>DUO 30 PWU</t>
  </si>
  <si>
    <t/>
  </si>
  <si>
    <t>Promedio</t>
  </si>
  <si>
    <t>dms P&lt;0,05</t>
  </si>
  <si>
    <t>C.V. %</t>
  </si>
  <si>
    <t>Màximo</t>
  </si>
  <si>
    <t>Mínimo</t>
  </si>
  <si>
    <t>*</t>
  </si>
  <si>
    <t>n.s.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</si>
  <si>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</si>
  <si>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</si>
  <si>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</si>
  <si>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n.s. sin efecto significativo del genotipo | * efecto significativo del genotipo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</si>
</sst>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4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3" fillId="0" borderId="0" xfId="0" applyFont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2" fillId="0" borderId="4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3" fillId="0" borderId="3" xfId="0" applyFont="1" applyBorder="1"/>
    <xf numFmtId="0" fontId="6" fillId="0" borderId="6" xfId="0" applyFont="1" applyFill="1" applyBorder="1" applyAlignment="1">
      <alignment horizontal="right"/>
    </xf>
    <xf numFmtId="0" fontId="6" fillId="0" borderId="0" xfId="0" applyFont="1" applyFill="1" applyAlignment="1"/>
    <xf numFmtId="0" fontId="7" fillId="0" borderId="0" xfId="0" applyFont="1" applyFill="1" applyAlignment="1"/>
    <xf numFmtId="1" fontId="4" fillId="0" borderId="0" xfId="0" applyNumberFormat="1" applyFont="1"/>
    <xf numFmtId="14" fontId="4" fillId="0" borderId="0" xfId="0" applyNumberFormat="1" applyFont="1"/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 applyFill="1" applyBorder="1" applyAlignment="1"/>
    <xf numFmtId="0" fontId="2" fillId="0" borderId="3" xfId="0" applyFont="1" applyBorder="1" applyAlignment="1">
      <alignment horizontal="left"/>
    </xf>
    <xf numFmtId="1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0</xdr:rowOff>
    </xdr:from>
    <xdr:to>
      <xdr:col>14</xdr:col>
      <xdr:colOff>514349</xdr:colOff>
      <xdr:row>3</xdr:row>
      <xdr:rowOff>46826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5300" y="0"/>
          <a:ext cx="847724" cy="618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workbookViewId="0">
      <selection sqref="A1:U50"/>
    </sheetView>
  </sheetViews>
  <sheetFormatPr baseColWidth="10" defaultRowHeight="15" x14ac:dyDescent="0.25"/>
  <sheetData>
    <row r="1" spans="1:19" ht="15.75" x14ac:dyDescent="0.25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t="s">
        <v>1</v>
      </c>
    </row>
    <row r="2" spans="1:19" ht="15.75" x14ac:dyDescent="0.25">
      <c r="A2" s="1"/>
      <c r="B2" s="1"/>
      <c r="C2" s="1"/>
      <c r="D2" s="4" t="s">
        <v>2</v>
      </c>
      <c r="E2" s="4"/>
      <c r="F2" s="4"/>
      <c r="G2" s="4"/>
      <c r="H2" s="4"/>
      <c r="I2" s="4"/>
      <c r="J2" s="4"/>
      <c r="K2" s="4"/>
      <c r="L2" s="5" t="s">
        <v>3</v>
      </c>
      <c r="M2" s="6" t="s">
        <v>4</v>
      </c>
      <c r="N2" s="4"/>
      <c r="O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" t="s">
        <v>5</v>
      </c>
      <c r="M3" s="6">
        <v>26</v>
      </c>
      <c r="N3" s="1"/>
      <c r="O3" s="1"/>
    </row>
    <row r="4" spans="1:19" x14ac:dyDescent="0.25">
      <c r="A4" s="7" t="s">
        <v>6</v>
      </c>
      <c r="B4" s="7"/>
      <c r="C4" s="8"/>
      <c r="D4" s="9"/>
      <c r="E4" s="9"/>
      <c r="F4" s="7" t="s">
        <v>7</v>
      </c>
      <c r="G4" s="9"/>
      <c r="H4" s="8"/>
      <c r="I4" s="9"/>
      <c r="J4" s="9"/>
      <c r="K4" s="9"/>
      <c r="L4" s="5" t="s">
        <v>8</v>
      </c>
      <c r="M4" s="6">
        <v>26</v>
      </c>
      <c r="N4" s="10"/>
      <c r="O4" s="10"/>
    </row>
    <row r="5" spans="1:19" x14ac:dyDescent="0.25">
      <c r="A5" s="7" t="s">
        <v>9</v>
      </c>
      <c r="B5" s="7"/>
      <c r="C5" s="7"/>
      <c r="D5" s="9"/>
      <c r="E5" s="9"/>
      <c r="F5" s="9"/>
      <c r="G5" s="9"/>
      <c r="H5" s="9"/>
      <c r="I5" s="10"/>
      <c r="J5" s="10"/>
      <c r="K5" s="10"/>
      <c r="L5" s="5" t="s">
        <v>10</v>
      </c>
      <c r="M5" s="6">
        <v>69</v>
      </c>
      <c r="N5" s="10"/>
      <c r="O5" s="10"/>
    </row>
    <row r="6" spans="1:19" x14ac:dyDescent="0.25">
      <c r="A6" s="7" t="s">
        <v>11</v>
      </c>
      <c r="B6" s="7"/>
      <c r="C6" s="7"/>
      <c r="D6" s="7"/>
      <c r="E6" s="9"/>
      <c r="F6" s="9"/>
      <c r="G6" s="9"/>
      <c r="H6" s="9"/>
      <c r="I6" s="10"/>
      <c r="J6" s="10"/>
      <c r="K6" s="10"/>
      <c r="L6" s="5" t="s">
        <v>12</v>
      </c>
      <c r="M6" s="6">
        <v>95</v>
      </c>
      <c r="N6" s="10"/>
      <c r="O6" s="10"/>
    </row>
    <row r="7" spans="1:19" x14ac:dyDescent="0.25">
      <c r="A7" s="11" t="s">
        <v>13</v>
      </c>
      <c r="B7" s="12"/>
      <c r="C7" s="12"/>
      <c r="D7" s="12"/>
      <c r="E7" s="9"/>
      <c r="F7" s="9"/>
      <c r="G7" s="9"/>
      <c r="H7" s="9"/>
      <c r="I7" s="10"/>
      <c r="J7" s="10"/>
      <c r="K7" s="10"/>
      <c r="L7" s="5" t="s">
        <v>14</v>
      </c>
      <c r="M7" s="6">
        <v>50</v>
      </c>
      <c r="N7" s="10"/>
      <c r="O7" s="10"/>
    </row>
    <row r="8" spans="1:19" x14ac:dyDescent="0.25">
      <c r="E8" s="10"/>
      <c r="F8" s="10"/>
      <c r="G8" s="10"/>
      <c r="H8" s="10"/>
      <c r="I8" s="10"/>
      <c r="J8" s="10"/>
      <c r="K8" s="10"/>
      <c r="L8" s="5" t="s">
        <v>15</v>
      </c>
      <c r="M8" s="6">
        <v>74</v>
      </c>
      <c r="N8" s="10"/>
      <c r="O8" s="10"/>
    </row>
    <row r="9" spans="1:19" x14ac:dyDescent="0.25">
      <c r="E9" s="9"/>
      <c r="F9" s="9"/>
      <c r="G9" s="9"/>
      <c r="H9" s="9"/>
      <c r="I9" s="10"/>
      <c r="J9" s="10"/>
      <c r="K9" s="10"/>
      <c r="L9" s="5" t="s">
        <v>16</v>
      </c>
      <c r="M9" s="6">
        <v>81</v>
      </c>
      <c r="N9" s="10"/>
      <c r="O9" s="10"/>
    </row>
    <row r="10" spans="1:19" x14ac:dyDescent="0.25">
      <c r="A10" s="9"/>
      <c r="B10" s="9"/>
      <c r="C10" s="9"/>
      <c r="D10" s="9"/>
      <c r="E10" s="13"/>
      <c r="G10" s="9"/>
      <c r="H10" s="14" t="s">
        <v>17</v>
      </c>
      <c r="I10" s="15"/>
      <c r="K10" s="9"/>
      <c r="M10" s="9"/>
      <c r="N10" s="9"/>
      <c r="P10" s="16" t="s">
        <v>18</v>
      </c>
      <c r="Q10" s="17" t="s">
        <v>19</v>
      </c>
      <c r="R10" s="18" t="s">
        <v>20</v>
      </c>
      <c r="S10" s="19"/>
    </row>
    <row r="11" spans="1:19" x14ac:dyDescent="0.25">
      <c r="A11" s="18" t="s">
        <v>21</v>
      </c>
      <c r="B11" s="20" t="s">
        <v>22</v>
      </c>
      <c r="C11" s="20" t="s">
        <v>23</v>
      </c>
      <c r="D11" s="16" t="s">
        <v>24</v>
      </c>
      <c r="E11" s="16" t="s">
        <v>25</v>
      </c>
      <c r="F11" s="16" t="s">
        <v>26</v>
      </c>
      <c r="G11" s="16" t="s">
        <v>27</v>
      </c>
      <c r="H11" s="21" t="s">
        <v>28</v>
      </c>
      <c r="I11" s="20" t="s">
        <v>29</v>
      </c>
      <c r="J11" s="16" t="s">
        <v>30</v>
      </c>
      <c r="K11" s="16" t="s">
        <v>31</v>
      </c>
      <c r="L11" s="22" t="s">
        <v>32</v>
      </c>
      <c r="M11" s="22" t="s">
        <v>33</v>
      </c>
      <c r="N11" s="22" t="s">
        <v>34</v>
      </c>
      <c r="O11" s="20" t="s">
        <v>35</v>
      </c>
      <c r="P11" s="23" t="s">
        <v>36</v>
      </c>
      <c r="Q11" s="16" t="s">
        <v>37</v>
      </c>
      <c r="R11" s="16" t="s">
        <v>38</v>
      </c>
      <c r="S11" s="24" t="s">
        <v>39</v>
      </c>
    </row>
    <row r="12" spans="1:19" x14ac:dyDescent="0.25">
      <c r="A12" s="25">
        <v>11</v>
      </c>
      <c r="B12" s="26" t="s">
        <v>40</v>
      </c>
      <c r="C12" s="27" t="s">
        <v>41</v>
      </c>
      <c r="D12" s="28">
        <v>71.33</v>
      </c>
      <c r="E12" s="28">
        <v>71</v>
      </c>
      <c r="F12" s="29">
        <v>44246.33</v>
      </c>
      <c r="G12" s="29">
        <v>44246</v>
      </c>
      <c r="H12" s="28">
        <v>204.67</v>
      </c>
      <c r="I12" s="28">
        <v>86.33</v>
      </c>
      <c r="J12" s="30">
        <v>0</v>
      </c>
      <c r="K12" s="30">
        <v>0</v>
      </c>
      <c r="L12" s="31">
        <v>0.01</v>
      </c>
      <c r="M12" s="31">
        <v>0.43</v>
      </c>
      <c r="N12" s="31">
        <v>1.01</v>
      </c>
      <c r="O12" s="28">
        <v>63568.38</v>
      </c>
      <c r="P12" s="30">
        <v>1.67</v>
      </c>
      <c r="Q12" s="30">
        <v>23.33</v>
      </c>
      <c r="R12" s="28">
        <v>10867.84</v>
      </c>
      <c r="S12" s="9" t="s">
        <v>42</v>
      </c>
    </row>
    <row r="13" spans="1:19" x14ac:dyDescent="0.25">
      <c r="A13" s="25">
        <v>14</v>
      </c>
      <c r="B13" s="26" t="s">
        <v>43</v>
      </c>
      <c r="C13" s="26" t="s">
        <v>44</v>
      </c>
      <c r="D13" s="28">
        <v>71</v>
      </c>
      <c r="E13" s="28">
        <v>70.67</v>
      </c>
      <c r="F13" s="29">
        <v>44246</v>
      </c>
      <c r="G13" s="29">
        <v>44245.67</v>
      </c>
      <c r="H13" s="28">
        <v>220.67</v>
      </c>
      <c r="I13" s="28">
        <v>93.33</v>
      </c>
      <c r="J13" s="30">
        <v>0</v>
      </c>
      <c r="K13" s="30">
        <v>0</v>
      </c>
      <c r="L13" s="31">
        <v>0.01</v>
      </c>
      <c r="M13" s="31">
        <v>0.04</v>
      </c>
      <c r="N13" s="31">
        <v>0.99</v>
      </c>
      <c r="O13" s="28">
        <v>65170.94</v>
      </c>
      <c r="P13" s="30">
        <v>1</v>
      </c>
      <c r="Q13" s="30">
        <v>21.9</v>
      </c>
      <c r="R13" s="28">
        <v>10396.370000000001</v>
      </c>
      <c r="S13" s="9" t="s">
        <v>45</v>
      </c>
    </row>
    <row r="14" spans="1:19" x14ac:dyDescent="0.25">
      <c r="A14" s="25">
        <v>23</v>
      </c>
      <c r="B14" s="26" t="s">
        <v>46</v>
      </c>
      <c r="C14" s="26" t="s">
        <v>47</v>
      </c>
      <c r="D14" s="28">
        <v>71</v>
      </c>
      <c r="E14" s="28">
        <v>71</v>
      </c>
      <c r="F14" s="29">
        <v>44246</v>
      </c>
      <c r="G14" s="29">
        <v>44246</v>
      </c>
      <c r="H14" s="28">
        <v>228.33</v>
      </c>
      <c r="I14" s="28">
        <v>103</v>
      </c>
      <c r="J14" s="30">
        <v>0.17</v>
      </c>
      <c r="K14" s="30">
        <v>0</v>
      </c>
      <c r="L14" s="31">
        <v>0</v>
      </c>
      <c r="M14" s="31">
        <v>0</v>
      </c>
      <c r="N14" s="31">
        <v>1</v>
      </c>
      <c r="O14" s="28">
        <v>62500</v>
      </c>
      <c r="P14" s="30">
        <v>1</v>
      </c>
      <c r="Q14" s="30">
        <v>21.43</v>
      </c>
      <c r="R14" s="28">
        <v>10288.549999999999</v>
      </c>
      <c r="S14" s="9" t="s">
        <v>48</v>
      </c>
    </row>
    <row r="15" spans="1:19" x14ac:dyDescent="0.25">
      <c r="A15" s="25">
        <v>27</v>
      </c>
      <c r="B15" s="26" t="s">
        <v>49</v>
      </c>
      <c r="C15" s="26" t="s">
        <v>50</v>
      </c>
      <c r="D15" s="28">
        <v>71</v>
      </c>
      <c r="E15" s="28">
        <v>71</v>
      </c>
      <c r="F15" s="29">
        <v>44246</v>
      </c>
      <c r="G15" s="29">
        <v>44246</v>
      </c>
      <c r="H15" s="28">
        <v>231.33</v>
      </c>
      <c r="I15" s="28">
        <v>108</v>
      </c>
      <c r="J15" s="30">
        <v>0</v>
      </c>
      <c r="K15" s="30">
        <v>0.09</v>
      </c>
      <c r="L15" s="31">
        <v>0</v>
      </c>
      <c r="M15" s="31">
        <v>0.15</v>
      </c>
      <c r="N15" s="31">
        <v>1</v>
      </c>
      <c r="O15" s="28">
        <v>60363.25</v>
      </c>
      <c r="P15" s="30">
        <v>2</v>
      </c>
      <c r="Q15" s="30">
        <v>23.13</v>
      </c>
      <c r="R15" s="28">
        <v>10054.92</v>
      </c>
      <c r="S15" s="9" t="s">
        <v>51</v>
      </c>
    </row>
    <row r="16" spans="1:19" x14ac:dyDescent="0.25">
      <c r="A16" s="25">
        <v>6</v>
      </c>
      <c r="B16" s="26" t="s">
        <v>52</v>
      </c>
      <c r="C16" s="26" t="s">
        <v>53</v>
      </c>
      <c r="D16" s="28">
        <v>71.33</v>
      </c>
      <c r="E16" s="28">
        <v>71.67</v>
      </c>
      <c r="F16" s="29">
        <v>44246.33</v>
      </c>
      <c r="G16" s="29">
        <v>44246.67</v>
      </c>
      <c r="H16" s="28">
        <v>231.33</v>
      </c>
      <c r="I16" s="28">
        <v>94.33</v>
      </c>
      <c r="J16" s="30">
        <v>0</v>
      </c>
      <c r="K16" s="30">
        <v>0</v>
      </c>
      <c r="L16" s="31">
        <v>0</v>
      </c>
      <c r="M16" s="31">
        <v>0</v>
      </c>
      <c r="N16" s="31">
        <v>1.01</v>
      </c>
      <c r="O16" s="28">
        <v>53418.8</v>
      </c>
      <c r="P16" s="30">
        <v>1</v>
      </c>
      <c r="Q16" s="30">
        <v>23.33</v>
      </c>
      <c r="R16" s="28">
        <v>9867.27</v>
      </c>
      <c r="S16" s="9" t="s">
        <v>51</v>
      </c>
    </row>
    <row r="17" spans="1:19" x14ac:dyDescent="0.25">
      <c r="A17" s="25">
        <v>12</v>
      </c>
      <c r="B17" s="26" t="s">
        <v>40</v>
      </c>
      <c r="C17" s="26" t="s">
        <v>54</v>
      </c>
      <c r="D17" s="28">
        <v>73.67</v>
      </c>
      <c r="E17" s="28">
        <v>73.67</v>
      </c>
      <c r="F17" s="29">
        <v>44248.67</v>
      </c>
      <c r="G17" s="29">
        <v>44248.67</v>
      </c>
      <c r="H17" s="28">
        <v>232</v>
      </c>
      <c r="I17" s="28">
        <v>95.67</v>
      </c>
      <c r="J17" s="30">
        <v>0.15</v>
      </c>
      <c r="K17" s="30">
        <v>0.1</v>
      </c>
      <c r="L17" s="31">
        <v>0</v>
      </c>
      <c r="M17" s="31">
        <v>0.56000000000000005</v>
      </c>
      <c r="N17" s="31">
        <v>0.98</v>
      </c>
      <c r="O17" s="28">
        <v>58226.5</v>
      </c>
      <c r="P17" s="30">
        <v>1</v>
      </c>
      <c r="Q17" s="30">
        <v>25.43</v>
      </c>
      <c r="R17" s="28">
        <v>9767.5300000000007</v>
      </c>
      <c r="S17" s="9" t="s">
        <v>55</v>
      </c>
    </row>
    <row r="18" spans="1:19" x14ac:dyDescent="0.25">
      <c r="A18" s="25">
        <v>25</v>
      </c>
      <c r="B18" s="26" t="s">
        <v>40</v>
      </c>
      <c r="C18" s="26" t="s">
        <v>56</v>
      </c>
      <c r="D18" s="28">
        <v>72.67</v>
      </c>
      <c r="E18" s="28">
        <v>73</v>
      </c>
      <c r="F18" s="29">
        <v>44247.67</v>
      </c>
      <c r="G18" s="29">
        <v>44248</v>
      </c>
      <c r="H18" s="28">
        <v>206</v>
      </c>
      <c r="I18" s="28">
        <v>93.67</v>
      </c>
      <c r="J18" s="30">
        <v>0</v>
      </c>
      <c r="K18" s="30">
        <v>0</v>
      </c>
      <c r="L18" s="31">
        <v>0</v>
      </c>
      <c r="M18" s="31">
        <v>0.33</v>
      </c>
      <c r="N18" s="31">
        <v>0.98</v>
      </c>
      <c r="O18" s="28">
        <v>56623.93</v>
      </c>
      <c r="P18" s="30">
        <v>1.67</v>
      </c>
      <c r="Q18" s="30">
        <v>25.23</v>
      </c>
      <c r="R18" s="28">
        <v>9702.1200000000008</v>
      </c>
      <c r="S18" s="9" t="s">
        <v>55</v>
      </c>
    </row>
    <row r="19" spans="1:19" x14ac:dyDescent="0.25">
      <c r="A19" s="25">
        <v>21</v>
      </c>
      <c r="B19" s="26" t="s">
        <v>57</v>
      </c>
      <c r="C19" s="27" t="s">
        <v>58</v>
      </c>
      <c r="D19" s="28">
        <v>71</v>
      </c>
      <c r="E19" s="28">
        <v>71.33</v>
      </c>
      <c r="F19" s="29">
        <v>44246</v>
      </c>
      <c r="G19" s="29">
        <v>44246.33</v>
      </c>
      <c r="H19" s="28">
        <v>207.67</v>
      </c>
      <c r="I19" s="28">
        <v>85</v>
      </c>
      <c r="J19" s="30">
        <v>0</v>
      </c>
      <c r="K19" s="30">
        <v>0</v>
      </c>
      <c r="L19" s="31">
        <v>0.01</v>
      </c>
      <c r="M19" s="31">
        <v>0.04</v>
      </c>
      <c r="N19" s="31">
        <v>0.99</v>
      </c>
      <c r="O19" s="28">
        <v>65170.94</v>
      </c>
      <c r="P19" s="30">
        <v>1.33</v>
      </c>
      <c r="Q19" s="30">
        <v>25.1</v>
      </c>
      <c r="R19" s="28">
        <v>9694.64</v>
      </c>
      <c r="S19" s="9" t="s">
        <v>55</v>
      </c>
    </row>
    <row r="20" spans="1:19" x14ac:dyDescent="0.25">
      <c r="A20" s="25">
        <v>8</v>
      </c>
      <c r="B20" s="26" t="s">
        <v>59</v>
      </c>
      <c r="C20" s="26" t="s">
        <v>60</v>
      </c>
      <c r="D20" s="28">
        <v>71.67</v>
      </c>
      <c r="E20" s="28">
        <v>73.33</v>
      </c>
      <c r="F20" s="29">
        <v>44246.67</v>
      </c>
      <c r="G20" s="29">
        <v>44248.33</v>
      </c>
      <c r="H20" s="28">
        <v>216.33</v>
      </c>
      <c r="I20" s="28">
        <v>89</v>
      </c>
      <c r="J20" s="30">
        <v>0.31</v>
      </c>
      <c r="K20" s="30">
        <v>0</v>
      </c>
      <c r="L20" s="31">
        <v>0</v>
      </c>
      <c r="M20" s="31">
        <v>0</v>
      </c>
      <c r="N20" s="31">
        <v>1</v>
      </c>
      <c r="O20" s="28">
        <v>61965.81</v>
      </c>
      <c r="P20" s="30">
        <v>1.67</v>
      </c>
      <c r="Q20" s="30">
        <v>25.23</v>
      </c>
      <c r="R20" s="28">
        <v>9679.48</v>
      </c>
      <c r="S20" s="9" t="s">
        <v>55</v>
      </c>
    </row>
    <row r="21" spans="1:19" x14ac:dyDescent="0.25">
      <c r="A21" s="25">
        <v>5</v>
      </c>
      <c r="B21" s="26" t="s">
        <v>52</v>
      </c>
      <c r="C21" s="26" t="s">
        <v>61</v>
      </c>
      <c r="D21" s="28">
        <v>73</v>
      </c>
      <c r="E21" s="28">
        <v>73.67</v>
      </c>
      <c r="F21" s="29">
        <v>44248</v>
      </c>
      <c r="G21" s="29">
        <v>44248.67</v>
      </c>
      <c r="H21" s="28">
        <v>225.67</v>
      </c>
      <c r="I21" s="28">
        <v>101.33</v>
      </c>
      <c r="J21" s="30">
        <v>0.08</v>
      </c>
      <c r="K21" s="30">
        <v>0</v>
      </c>
      <c r="L21" s="31">
        <v>0</v>
      </c>
      <c r="M21" s="31">
        <v>0</v>
      </c>
      <c r="N21" s="31">
        <v>1</v>
      </c>
      <c r="O21" s="28">
        <v>65170.94</v>
      </c>
      <c r="P21" s="30">
        <v>1.33</v>
      </c>
      <c r="Q21" s="30">
        <v>26.3</v>
      </c>
      <c r="R21" s="28">
        <v>9582.64</v>
      </c>
      <c r="S21" s="9" t="s">
        <v>62</v>
      </c>
    </row>
    <row r="22" spans="1:19" x14ac:dyDescent="0.25">
      <c r="A22" s="25">
        <v>22</v>
      </c>
      <c r="B22" s="26" t="s">
        <v>63</v>
      </c>
      <c r="C22" s="27" t="s">
        <v>64</v>
      </c>
      <c r="D22" s="28">
        <v>72</v>
      </c>
      <c r="E22" s="28">
        <v>72.33</v>
      </c>
      <c r="F22" s="29">
        <v>44247</v>
      </c>
      <c r="G22" s="29">
        <v>44247.33</v>
      </c>
      <c r="H22" s="28">
        <v>222</v>
      </c>
      <c r="I22" s="28">
        <v>110.67</v>
      </c>
      <c r="J22" s="30">
        <v>0.08</v>
      </c>
      <c r="K22" s="30">
        <v>0</v>
      </c>
      <c r="L22" s="31">
        <v>0</v>
      </c>
      <c r="M22" s="31">
        <v>0.03</v>
      </c>
      <c r="N22" s="31">
        <v>0.98</v>
      </c>
      <c r="O22" s="28">
        <v>63034.19</v>
      </c>
      <c r="P22" s="30">
        <v>1</v>
      </c>
      <c r="Q22" s="30">
        <v>23.87</v>
      </c>
      <c r="R22" s="28">
        <v>9531.82</v>
      </c>
      <c r="S22" s="9" t="s">
        <v>65</v>
      </c>
    </row>
    <row r="23" spans="1:19" x14ac:dyDescent="0.25">
      <c r="A23" s="25">
        <v>26</v>
      </c>
      <c r="B23" s="26" t="s">
        <v>49</v>
      </c>
      <c r="C23" s="26" t="s">
        <v>66</v>
      </c>
      <c r="D23" s="28">
        <v>71</v>
      </c>
      <c r="E23" s="28">
        <v>71</v>
      </c>
      <c r="F23" s="29">
        <v>44246</v>
      </c>
      <c r="G23" s="29">
        <v>44246</v>
      </c>
      <c r="H23" s="28">
        <v>224.33</v>
      </c>
      <c r="I23" s="28">
        <v>94.33</v>
      </c>
      <c r="J23" s="30">
        <v>0</v>
      </c>
      <c r="K23" s="30">
        <v>0</v>
      </c>
      <c r="L23" s="31">
        <v>0</v>
      </c>
      <c r="M23" s="31">
        <v>0</v>
      </c>
      <c r="N23" s="31">
        <v>0.99</v>
      </c>
      <c r="O23" s="28">
        <v>56089.74</v>
      </c>
      <c r="P23" s="30">
        <v>1.67</v>
      </c>
      <c r="Q23" s="30">
        <v>22.57</v>
      </c>
      <c r="R23" s="28">
        <v>9489.24</v>
      </c>
      <c r="S23" s="9" t="s">
        <v>65</v>
      </c>
    </row>
    <row r="24" spans="1:19" x14ac:dyDescent="0.25">
      <c r="A24" s="25">
        <v>9</v>
      </c>
      <c r="B24" s="26" t="s">
        <v>59</v>
      </c>
      <c r="C24" s="26" t="s">
        <v>67</v>
      </c>
      <c r="D24" s="28">
        <v>71</v>
      </c>
      <c r="E24" s="28">
        <v>71</v>
      </c>
      <c r="F24" s="29">
        <v>44246</v>
      </c>
      <c r="G24" s="29">
        <v>44246</v>
      </c>
      <c r="H24" s="28">
        <v>238.67</v>
      </c>
      <c r="I24" s="28">
        <v>103</v>
      </c>
      <c r="J24" s="30">
        <v>0.14000000000000001</v>
      </c>
      <c r="K24" s="30">
        <v>0</v>
      </c>
      <c r="L24" s="31">
        <v>0</v>
      </c>
      <c r="M24" s="31">
        <v>0.01</v>
      </c>
      <c r="N24" s="31">
        <v>0.98</v>
      </c>
      <c r="O24" s="28">
        <v>58226.5</v>
      </c>
      <c r="P24" s="30">
        <v>1.67</v>
      </c>
      <c r="Q24" s="30">
        <v>26.2</v>
      </c>
      <c r="R24" s="28">
        <v>9456.89</v>
      </c>
      <c r="S24" s="9" t="s">
        <v>65</v>
      </c>
    </row>
    <row r="25" spans="1:19" x14ac:dyDescent="0.25">
      <c r="A25" s="25">
        <v>24</v>
      </c>
      <c r="B25" s="26" t="s">
        <v>46</v>
      </c>
      <c r="C25" s="26" t="s">
        <v>68</v>
      </c>
      <c r="D25" s="28">
        <v>70.67</v>
      </c>
      <c r="E25" s="28">
        <v>70.67</v>
      </c>
      <c r="F25" s="29">
        <v>44245.67</v>
      </c>
      <c r="G25" s="29">
        <v>44245.67</v>
      </c>
      <c r="H25" s="28">
        <v>215</v>
      </c>
      <c r="I25" s="28">
        <v>98.33</v>
      </c>
      <c r="J25" s="30">
        <v>0.22</v>
      </c>
      <c r="K25" s="30">
        <v>0</v>
      </c>
      <c r="L25" s="31">
        <v>0</v>
      </c>
      <c r="M25" s="31">
        <v>0.01</v>
      </c>
      <c r="N25" s="31">
        <v>0.98</v>
      </c>
      <c r="O25" s="28">
        <v>60897.440000000002</v>
      </c>
      <c r="P25" s="30">
        <v>1.33</v>
      </c>
      <c r="Q25" s="30">
        <v>26.23</v>
      </c>
      <c r="R25" s="28">
        <v>9316.08</v>
      </c>
      <c r="S25" s="9" t="s">
        <v>69</v>
      </c>
    </row>
    <row r="26" spans="1:19" x14ac:dyDescent="0.25">
      <c r="A26" s="25">
        <v>18</v>
      </c>
      <c r="B26" s="26" t="s">
        <v>70</v>
      </c>
      <c r="C26" s="27" t="s">
        <v>71</v>
      </c>
      <c r="D26" s="28">
        <v>71.33</v>
      </c>
      <c r="E26" s="28">
        <v>72</v>
      </c>
      <c r="F26" s="29">
        <v>44246.33</v>
      </c>
      <c r="G26" s="29">
        <v>44247</v>
      </c>
      <c r="H26" s="28">
        <v>221</v>
      </c>
      <c r="I26" s="28">
        <v>109</v>
      </c>
      <c r="J26" s="30">
        <v>0</v>
      </c>
      <c r="K26" s="30">
        <v>0.08</v>
      </c>
      <c r="L26" s="31">
        <v>0</v>
      </c>
      <c r="M26" s="31">
        <v>0</v>
      </c>
      <c r="N26" s="31">
        <v>1</v>
      </c>
      <c r="O26" s="28">
        <v>61431.62</v>
      </c>
      <c r="P26" s="30">
        <v>2.33</v>
      </c>
      <c r="Q26" s="30">
        <v>20.57</v>
      </c>
      <c r="R26" s="28">
        <v>9127.8700000000008</v>
      </c>
      <c r="S26" s="9" t="s">
        <v>72</v>
      </c>
    </row>
    <row r="27" spans="1:19" x14ac:dyDescent="0.25">
      <c r="A27" s="25">
        <v>20</v>
      </c>
      <c r="B27" s="26" t="s">
        <v>70</v>
      </c>
      <c r="C27" s="27" t="s">
        <v>73</v>
      </c>
      <c r="D27" s="28">
        <v>71</v>
      </c>
      <c r="E27" s="28">
        <v>71.67</v>
      </c>
      <c r="F27" s="29">
        <v>44246</v>
      </c>
      <c r="G27" s="29">
        <v>44246.67</v>
      </c>
      <c r="H27" s="28">
        <v>216.67</v>
      </c>
      <c r="I27" s="28">
        <v>95.67</v>
      </c>
      <c r="J27" s="30">
        <v>0</v>
      </c>
      <c r="K27" s="30">
        <v>0</v>
      </c>
      <c r="L27" s="31">
        <v>0.01</v>
      </c>
      <c r="M27" s="31">
        <v>0.11</v>
      </c>
      <c r="N27" s="31">
        <v>0.97</v>
      </c>
      <c r="O27" s="28">
        <v>60897.440000000002</v>
      </c>
      <c r="P27" s="30">
        <v>1.33</v>
      </c>
      <c r="Q27" s="30">
        <v>20.63</v>
      </c>
      <c r="R27" s="28">
        <v>8941.27</v>
      </c>
      <c r="S27" s="9" t="s">
        <v>72</v>
      </c>
    </row>
    <row r="28" spans="1:19" x14ac:dyDescent="0.25">
      <c r="A28" s="25">
        <v>4</v>
      </c>
      <c r="B28" s="26" t="s">
        <v>52</v>
      </c>
      <c r="C28" s="26" t="s">
        <v>74</v>
      </c>
      <c r="D28" s="28">
        <v>71.33</v>
      </c>
      <c r="E28" s="28">
        <v>73.33</v>
      </c>
      <c r="F28" s="29">
        <v>44246.33</v>
      </c>
      <c r="G28" s="29">
        <v>44248.33</v>
      </c>
      <c r="H28" s="28">
        <v>231</v>
      </c>
      <c r="I28" s="28">
        <v>93</v>
      </c>
      <c r="J28" s="30">
        <v>0</v>
      </c>
      <c r="K28" s="30">
        <v>0.04</v>
      </c>
      <c r="L28" s="31">
        <v>0</v>
      </c>
      <c r="M28" s="31">
        <v>0</v>
      </c>
      <c r="N28" s="31">
        <v>1.03</v>
      </c>
      <c r="O28" s="28">
        <v>58226.5</v>
      </c>
      <c r="P28" s="30">
        <v>1.33</v>
      </c>
      <c r="Q28" s="30">
        <v>23.13</v>
      </c>
      <c r="R28" s="28">
        <v>8924.58</v>
      </c>
      <c r="S28" s="9" t="s">
        <v>72</v>
      </c>
    </row>
    <row r="29" spans="1:19" x14ac:dyDescent="0.25">
      <c r="A29" s="25">
        <v>1</v>
      </c>
      <c r="B29" s="32" t="s">
        <v>52</v>
      </c>
      <c r="C29" s="32" t="s">
        <v>75</v>
      </c>
      <c r="D29" s="28">
        <v>71</v>
      </c>
      <c r="E29" s="28">
        <v>71.67</v>
      </c>
      <c r="F29" s="29">
        <v>44246</v>
      </c>
      <c r="G29" s="29">
        <v>44246.67</v>
      </c>
      <c r="H29" s="28">
        <v>208.67</v>
      </c>
      <c r="I29" s="28">
        <v>97</v>
      </c>
      <c r="J29" s="30">
        <v>0.05</v>
      </c>
      <c r="K29" s="30">
        <v>0</v>
      </c>
      <c r="L29" s="31">
        <v>0</v>
      </c>
      <c r="M29" s="31">
        <v>0.02</v>
      </c>
      <c r="N29" s="31">
        <v>1.04</v>
      </c>
      <c r="O29" s="28">
        <v>59294.87</v>
      </c>
      <c r="P29" s="30">
        <v>1.67</v>
      </c>
      <c r="Q29" s="30">
        <v>19.97</v>
      </c>
      <c r="R29" s="28">
        <v>8795.2199999999993</v>
      </c>
      <c r="S29" s="9" t="s">
        <v>76</v>
      </c>
    </row>
    <row r="30" spans="1:19" x14ac:dyDescent="0.25">
      <c r="A30" s="25">
        <v>13</v>
      </c>
      <c r="B30" s="26" t="s">
        <v>40</v>
      </c>
      <c r="C30" s="26" t="s">
        <v>77</v>
      </c>
      <c r="D30" s="28">
        <v>73</v>
      </c>
      <c r="E30" s="28">
        <v>73.67</v>
      </c>
      <c r="F30" s="29">
        <v>44248</v>
      </c>
      <c r="G30" s="29">
        <v>44248.67</v>
      </c>
      <c r="H30" s="28">
        <v>204.33</v>
      </c>
      <c r="I30" s="28">
        <v>91.33</v>
      </c>
      <c r="J30" s="30">
        <v>0</v>
      </c>
      <c r="K30" s="30">
        <v>0</v>
      </c>
      <c r="L30" s="31">
        <v>0</v>
      </c>
      <c r="M30" s="31">
        <v>0.02</v>
      </c>
      <c r="N30" s="31">
        <v>1</v>
      </c>
      <c r="O30" s="28">
        <v>61431.62</v>
      </c>
      <c r="P30" s="30">
        <v>1.33</v>
      </c>
      <c r="Q30" s="30">
        <v>26.3</v>
      </c>
      <c r="R30" s="28">
        <v>8781.25</v>
      </c>
      <c r="S30" s="9" t="s">
        <v>76</v>
      </c>
    </row>
    <row r="31" spans="1:19" x14ac:dyDescent="0.25">
      <c r="A31" s="25">
        <v>19</v>
      </c>
      <c r="B31" s="26" t="s">
        <v>70</v>
      </c>
      <c r="C31" s="27" t="s">
        <v>78</v>
      </c>
      <c r="D31" s="28">
        <v>71</v>
      </c>
      <c r="E31" s="28">
        <v>71.33</v>
      </c>
      <c r="F31" s="29">
        <v>44246</v>
      </c>
      <c r="G31" s="29">
        <v>44246.33</v>
      </c>
      <c r="H31" s="28">
        <v>202</v>
      </c>
      <c r="I31" s="28">
        <v>86.33</v>
      </c>
      <c r="J31" s="30">
        <v>0</v>
      </c>
      <c r="K31" s="30">
        <v>0.08</v>
      </c>
      <c r="L31" s="31">
        <v>0.01</v>
      </c>
      <c r="M31" s="31">
        <v>0.05</v>
      </c>
      <c r="N31" s="31">
        <v>0.97</v>
      </c>
      <c r="O31" s="28">
        <v>61431.62</v>
      </c>
      <c r="P31" s="30">
        <v>1.67</v>
      </c>
      <c r="Q31" s="30">
        <v>24.53</v>
      </c>
      <c r="R31" s="28">
        <v>8776.93</v>
      </c>
      <c r="S31" s="9" t="s">
        <v>76</v>
      </c>
    </row>
    <row r="32" spans="1:19" x14ac:dyDescent="0.25">
      <c r="A32" s="25">
        <v>10</v>
      </c>
      <c r="B32" s="26" t="s">
        <v>59</v>
      </c>
      <c r="C32" s="26" t="s">
        <v>79</v>
      </c>
      <c r="D32" s="28">
        <v>70.67</v>
      </c>
      <c r="E32" s="28">
        <v>71</v>
      </c>
      <c r="F32" s="29">
        <v>44245.67</v>
      </c>
      <c r="G32" s="29">
        <v>44246</v>
      </c>
      <c r="H32" s="28">
        <v>223.33</v>
      </c>
      <c r="I32" s="28">
        <v>96</v>
      </c>
      <c r="J32" s="30">
        <v>0</v>
      </c>
      <c r="K32" s="30">
        <v>0</v>
      </c>
      <c r="L32" s="31">
        <v>0</v>
      </c>
      <c r="M32" s="31">
        <v>0.03</v>
      </c>
      <c r="N32" s="31">
        <v>0.98</v>
      </c>
      <c r="O32" s="28">
        <v>63568.38</v>
      </c>
      <c r="P32" s="30">
        <v>1.33</v>
      </c>
      <c r="Q32" s="30">
        <v>23.9</v>
      </c>
      <c r="R32" s="28">
        <v>8717.9599999999991</v>
      </c>
      <c r="S32" s="9" t="s">
        <v>80</v>
      </c>
    </row>
    <row r="33" spans="1:19" x14ac:dyDescent="0.25">
      <c r="A33" s="25">
        <v>17</v>
      </c>
      <c r="B33" s="26" t="s">
        <v>81</v>
      </c>
      <c r="C33" s="27" t="s">
        <v>82</v>
      </c>
      <c r="D33" s="28">
        <v>71</v>
      </c>
      <c r="E33" s="28">
        <v>71.33</v>
      </c>
      <c r="F33" s="29">
        <v>44246</v>
      </c>
      <c r="G33" s="29">
        <v>44246.33</v>
      </c>
      <c r="H33" s="28">
        <v>224.33</v>
      </c>
      <c r="I33" s="28">
        <v>93</v>
      </c>
      <c r="J33" s="30">
        <v>0</v>
      </c>
      <c r="K33" s="30">
        <v>0.05</v>
      </c>
      <c r="L33" s="31">
        <v>0</v>
      </c>
      <c r="M33" s="31">
        <v>0.13</v>
      </c>
      <c r="N33" s="31">
        <v>0.97</v>
      </c>
      <c r="O33" s="28">
        <v>58760.68</v>
      </c>
      <c r="P33" s="30">
        <v>2</v>
      </c>
      <c r="Q33" s="30">
        <v>26.7</v>
      </c>
      <c r="R33" s="28">
        <v>8609.64</v>
      </c>
      <c r="S33" s="9" t="s">
        <v>80</v>
      </c>
    </row>
    <row r="34" spans="1:19" x14ac:dyDescent="0.25">
      <c r="A34" s="25">
        <v>3</v>
      </c>
      <c r="B34" s="26" t="s">
        <v>52</v>
      </c>
      <c r="C34" s="26" t="s">
        <v>83</v>
      </c>
      <c r="D34" s="28">
        <v>71</v>
      </c>
      <c r="E34" s="28">
        <v>71.33</v>
      </c>
      <c r="F34" s="29">
        <v>44246</v>
      </c>
      <c r="G34" s="29">
        <v>44246.33</v>
      </c>
      <c r="H34" s="28">
        <v>228.67</v>
      </c>
      <c r="I34" s="28">
        <v>103.67</v>
      </c>
      <c r="J34" s="30">
        <v>0.77</v>
      </c>
      <c r="K34" s="30">
        <v>0.04</v>
      </c>
      <c r="L34" s="31">
        <v>0</v>
      </c>
      <c r="M34" s="31">
        <v>0</v>
      </c>
      <c r="N34" s="31">
        <v>0.95</v>
      </c>
      <c r="O34" s="28">
        <v>61431.62</v>
      </c>
      <c r="P34" s="30">
        <v>1.67</v>
      </c>
      <c r="Q34" s="30">
        <v>20.8</v>
      </c>
      <c r="R34" s="28">
        <v>8337.6</v>
      </c>
      <c r="S34" s="9" t="s">
        <v>84</v>
      </c>
    </row>
    <row r="35" spans="1:19" x14ac:dyDescent="0.25">
      <c r="A35" s="25">
        <v>2</v>
      </c>
      <c r="B35" s="26" t="s">
        <v>52</v>
      </c>
      <c r="C35" s="26" t="s">
        <v>85</v>
      </c>
      <c r="D35" s="28">
        <v>71.33</v>
      </c>
      <c r="E35" s="28">
        <v>72.67</v>
      </c>
      <c r="F35" s="29">
        <v>44246.33</v>
      </c>
      <c r="G35" s="29">
        <v>44247.67</v>
      </c>
      <c r="H35" s="28">
        <v>210.33</v>
      </c>
      <c r="I35" s="28">
        <v>101.33</v>
      </c>
      <c r="J35" s="30">
        <v>0.04</v>
      </c>
      <c r="K35" s="30">
        <v>0</v>
      </c>
      <c r="L35" s="31">
        <v>0</v>
      </c>
      <c r="M35" s="31">
        <v>0</v>
      </c>
      <c r="N35" s="31">
        <v>0.98</v>
      </c>
      <c r="O35" s="28">
        <v>60897.440000000002</v>
      </c>
      <c r="P35" s="30">
        <v>1.33</v>
      </c>
      <c r="Q35" s="30">
        <v>22.13</v>
      </c>
      <c r="R35" s="28">
        <v>8140.15</v>
      </c>
      <c r="S35" s="9" t="s">
        <v>86</v>
      </c>
    </row>
    <row r="36" spans="1:19" x14ac:dyDescent="0.25">
      <c r="A36" s="25">
        <v>15</v>
      </c>
      <c r="B36" s="26" t="s">
        <v>87</v>
      </c>
      <c r="C36" s="26" t="s">
        <v>88</v>
      </c>
      <c r="D36" s="28">
        <v>71.33</v>
      </c>
      <c r="E36" s="28">
        <v>71.67</v>
      </c>
      <c r="F36" s="29">
        <v>44246.33</v>
      </c>
      <c r="G36" s="29">
        <v>44246.67</v>
      </c>
      <c r="H36" s="28">
        <v>210.33</v>
      </c>
      <c r="I36" s="28">
        <v>83.33</v>
      </c>
      <c r="J36" s="30">
        <v>0</v>
      </c>
      <c r="K36" s="30">
        <v>0</v>
      </c>
      <c r="L36" s="31">
        <v>0</v>
      </c>
      <c r="M36" s="31">
        <v>0.02</v>
      </c>
      <c r="N36" s="31">
        <v>1</v>
      </c>
      <c r="O36" s="28">
        <v>61431.62</v>
      </c>
      <c r="P36" s="30">
        <v>1</v>
      </c>
      <c r="Q36" s="30">
        <v>19.73</v>
      </c>
      <c r="R36" s="28">
        <v>8060.77</v>
      </c>
      <c r="S36" s="9" t="s">
        <v>89</v>
      </c>
    </row>
    <row r="37" spans="1:19" x14ac:dyDescent="0.25">
      <c r="A37" s="25">
        <v>7</v>
      </c>
      <c r="B37" s="26" t="s">
        <v>52</v>
      </c>
      <c r="C37" s="26" t="s">
        <v>90</v>
      </c>
      <c r="D37" s="28">
        <v>71.33</v>
      </c>
      <c r="E37" s="28">
        <v>72.67</v>
      </c>
      <c r="F37" s="29">
        <v>44246.33</v>
      </c>
      <c r="G37" s="29">
        <v>44247.67</v>
      </c>
      <c r="H37" s="28">
        <v>242.33</v>
      </c>
      <c r="I37" s="28">
        <v>108</v>
      </c>
      <c r="J37" s="30">
        <v>0.1</v>
      </c>
      <c r="K37" s="30">
        <v>0</v>
      </c>
      <c r="L37" s="31">
        <v>0</v>
      </c>
      <c r="M37" s="31">
        <v>0</v>
      </c>
      <c r="N37" s="31">
        <v>0.99</v>
      </c>
      <c r="O37" s="28">
        <v>56089.74</v>
      </c>
      <c r="P37" s="30">
        <v>2</v>
      </c>
      <c r="Q37" s="30">
        <v>24.47</v>
      </c>
      <c r="R37" s="28">
        <v>8024.37</v>
      </c>
      <c r="S37" s="9" t="s">
        <v>89</v>
      </c>
    </row>
    <row r="38" spans="1:19" x14ac:dyDescent="0.25">
      <c r="A38" s="25">
        <v>28</v>
      </c>
      <c r="B38" s="26" t="s">
        <v>91</v>
      </c>
      <c r="C38" s="26" t="s">
        <v>92</v>
      </c>
      <c r="D38" s="28">
        <v>74.67</v>
      </c>
      <c r="E38" s="28">
        <v>77.33</v>
      </c>
      <c r="F38" s="29">
        <v>44249.67</v>
      </c>
      <c r="G38" s="29">
        <v>44252.33</v>
      </c>
      <c r="H38" s="28">
        <v>249.67</v>
      </c>
      <c r="I38" s="28">
        <v>110.33</v>
      </c>
      <c r="J38" s="30">
        <v>0.34</v>
      </c>
      <c r="K38" s="30">
        <v>0</v>
      </c>
      <c r="L38" s="31">
        <v>0</v>
      </c>
      <c r="M38" s="31">
        <v>0</v>
      </c>
      <c r="N38" s="31">
        <v>0.99</v>
      </c>
      <c r="O38" s="28">
        <v>60897.440000000002</v>
      </c>
      <c r="P38" s="30">
        <v>1</v>
      </c>
      <c r="Q38" s="30">
        <v>26.13</v>
      </c>
      <c r="R38" s="28">
        <v>7778.67</v>
      </c>
      <c r="S38" s="9" t="s">
        <v>93</v>
      </c>
    </row>
    <row r="39" spans="1:19" x14ac:dyDescent="0.25">
      <c r="A39" s="25">
        <v>16</v>
      </c>
      <c r="B39" s="26" t="s">
        <v>43</v>
      </c>
      <c r="C39" s="26" t="s">
        <v>94</v>
      </c>
      <c r="D39" s="28">
        <v>71.67</v>
      </c>
      <c r="E39" s="28">
        <v>72.33</v>
      </c>
      <c r="F39" s="29">
        <v>44246.67</v>
      </c>
      <c r="G39" s="29">
        <v>44247.33</v>
      </c>
      <c r="H39" s="28">
        <v>237</v>
      </c>
      <c r="I39" s="28">
        <v>117.33</v>
      </c>
      <c r="J39" s="30">
        <v>0</v>
      </c>
      <c r="K39" s="30">
        <v>0.09</v>
      </c>
      <c r="L39" s="31">
        <v>0.01</v>
      </c>
      <c r="M39" s="31">
        <v>0</v>
      </c>
      <c r="N39" s="31">
        <v>0.97</v>
      </c>
      <c r="O39" s="28">
        <v>61965.81</v>
      </c>
      <c r="P39" s="30">
        <v>1.33</v>
      </c>
      <c r="Q39" s="30">
        <v>28.47</v>
      </c>
      <c r="R39" s="28">
        <v>7777.25</v>
      </c>
      <c r="S39" s="9" t="s">
        <v>93</v>
      </c>
    </row>
    <row r="40" spans="1:19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30"/>
      <c r="L40" s="30"/>
      <c r="M40" s="30"/>
      <c r="N40" s="30"/>
      <c r="O40" s="30"/>
      <c r="P40" s="30"/>
      <c r="Q40" s="9"/>
      <c r="R40" s="9" t="s">
        <v>95</v>
      </c>
    </row>
    <row r="41" spans="1:19" x14ac:dyDescent="0.25">
      <c r="A41" s="9"/>
      <c r="B41" s="9"/>
      <c r="C41" s="33" t="s">
        <v>96</v>
      </c>
      <c r="D41" s="34">
        <f t="shared" ref="D41:R41" si="0">AVERAGE(D12:D39)</f>
        <v>71.571428571428569</v>
      </c>
      <c r="E41" s="34">
        <f t="shared" si="0"/>
        <v>72.119285714285724</v>
      </c>
      <c r="F41" s="35">
        <f t="shared" si="0"/>
        <v>44246.571428571428</v>
      </c>
      <c r="G41" s="35">
        <f t="shared" si="0"/>
        <v>44247.119285714281</v>
      </c>
      <c r="H41" s="34">
        <f t="shared" si="0"/>
        <v>221.91642857142855</v>
      </c>
      <c r="I41" s="34">
        <f t="shared" si="0"/>
        <v>97.903928571428551</v>
      </c>
      <c r="J41" s="36">
        <f t="shared" si="0"/>
        <v>8.7499999999999994E-2</v>
      </c>
      <c r="K41" s="36">
        <f t="shared" si="0"/>
        <v>2.0357142857142855E-2</v>
      </c>
      <c r="L41" s="37">
        <f t="shared" si="0"/>
        <v>2.142857142857143E-3</v>
      </c>
      <c r="M41" s="37">
        <f t="shared" si="0"/>
        <v>7.071428571428573E-2</v>
      </c>
      <c r="N41" s="37">
        <f t="shared" si="0"/>
        <v>0.99035714285714271</v>
      </c>
      <c r="O41" s="34">
        <f t="shared" si="0"/>
        <v>60649.420000000006</v>
      </c>
      <c r="P41" s="36">
        <f t="shared" si="0"/>
        <v>1.4521428571428567</v>
      </c>
      <c r="Q41" s="36">
        <f t="shared" si="0"/>
        <v>23.812142857142856</v>
      </c>
      <c r="R41" s="34">
        <f t="shared" si="0"/>
        <v>9160.3185714285682</v>
      </c>
    </row>
    <row r="42" spans="1:19" x14ac:dyDescent="0.25">
      <c r="A42" s="9"/>
      <c r="B42" s="9"/>
      <c r="C42" s="33" t="s">
        <v>97</v>
      </c>
      <c r="D42" s="38">
        <v>1.3</v>
      </c>
      <c r="E42" s="38">
        <v>1.51</v>
      </c>
      <c r="F42" s="38"/>
      <c r="G42" s="38"/>
      <c r="H42" s="38">
        <v>14.88</v>
      </c>
      <c r="I42" s="38">
        <v>13.03</v>
      </c>
      <c r="J42" s="38">
        <v>0.41</v>
      </c>
      <c r="K42" s="38">
        <v>0.09</v>
      </c>
      <c r="L42" s="39">
        <v>1.2E-2</v>
      </c>
      <c r="M42" s="39">
        <v>8.8999999999999996E-2</v>
      </c>
      <c r="N42" s="39">
        <v>4.2000000000000003E-2</v>
      </c>
      <c r="O42" s="38">
        <v>6221.68</v>
      </c>
      <c r="P42" s="38">
        <v>1.04</v>
      </c>
      <c r="Q42" s="38">
        <v>2.29</v>
      </c>
      <c r="R42" s="38">
        <v>1517.86</v>
      </c>
    </row>
    <row r="43" spans="1:19" x14ac:dyDescent="0.25">
      <c r="A43" s="9"/>
      <c r="B43" s="9"/>
      <c r="C43" s="33" t="s">
        <v>98</v>
      </c>
      <c r="D43" s="38">
        <v>1.1399999999999999</v>
      </c>
      <c r="E43" s="38">
        <v>1.3</v>
      </c>
      <c r="F43" s="38"/>
      <c r="G43" s="38"/>
      <c r="H43" s="38">
        <v>4.18</v>
      </c>
      <c r="I43" s="38">
        <v>8.31</v>
      </c>
      <c r="J43" s="38">
        <v>311.87</v>
      </c>
      <c r="K43" s="38">
        <v>319.37</v>
      </c>
      <c r="L43" s="38">
        <v>337.89</v>
      </c>
      <c r="M43" s="38">
        <v>82.27</v>
      </c>
      <c r="N43" s="38">
        <v>2.68</v>
      </c>
      <c r="O43" s="38">
        <v>6.38</v>
      </c>
      <c r="P43" s="38">
        <v>43.76</v>
      </c>
      <c r="Q43" s="38">
        <v>5.88</v>
      </c>
      <c r="R43" s="38">
        <v>10.119999999999999</v>
      </c>
    </row>
    <row r="44" spans="1:19" x14ac:dyDescent="0.25">
      <c r="A44" s="9"/>
      <c r="B44" s="9"/>
      <c r="C44" s="40" t="s">
        <v>99</v>
      </c>
      <c r="D44" s="34">
        <f t="shared" ref="D44:R44" si="1">MAX(D12:D39)</f>
        <v>74.67</v>
      </c>
      <c r="E44" s="34">
        <f t="shared" si="1"/>
        <v>77.33</v>
      </c>
      <c r="F44" s="35">
        <f t="shared" si="1"/>
        <v>44249.67</v>
      </c>
      <c r="G44" s="35">
        <f t="shared" si="1"/>
        <v>44252.33</v>
      </c>
      <c r="H44" s="34">
        <f t="shared" si="1"/>
        <v>249.67</v>
      </c>
      <c r="I44" s="34">
        <f t="shared" si="1"/>
        <v>117.33</v>
      </c>
      <c r="J44" s="36">
        <f t="shared" si="1"/>
        <v>0.77</v>
      </c>
      <c r="K44" s="36">
        <f t="shared" si="1"/>
        <v>0.1</v>
      </c>
      <c r="L44" s="37">
        <f t="shared" si="1"/>
        <v>0.01</v>
      </c>
      <c r="M44" s="37">
        <f t="shared" si="1"/>
        <v>0.56000000000000005</v>
      </c>
      <c r="N44" s="37">
        <f t="shared" si="1"/>
        <v>1.04</v>
      </c>
      <c r="O44" s="34">
        <f t="shared" si="1"/>
        <v>65170.94</v>
      </c>
      <c r="P44" s="36">
        <f t="shared" si="1"/>
        <v>2.33</v>
      </c>
      <c r="Q44" s="36">
        <f t="shared" si="1"/>
        <v>28.47</v>
      </c>
      <c r="R44" s="34">
        <f t="shared" si="1"/>
        <v>10867.84</v>
      </c>
    </row>
    <row r="45" spans="1:19" x14ac:dyDescent="0.25">
      <c r="A45" s="9"/>
      <c r="B45" s="9"/>
      <c r="C45" s="40" t="s">
        <v>100</v>
      </c>
      <c r="D45" s="34">
        <f t="shared" ref="D45:R45" si="2">MIN(D12:D39)</f>
        <v>70.67</v>
      </c>
      <c r="E45" s="34">
        <f t="shared" si="2"/>
        <v>70.67</v>
      </c>
      <c r="F45" s="35">
        <f t="shared" si="2"/>
        <v>44245.67</v>
      </c>
      <c r="G45" s="35">
        <f t="shared" si="2"/>
        <v>44245.67</v>
      </c>
      <c r="H45" s="34">
        <f t="shared" si="2"/>
        <v>202</v>
      </c>
      <c r="I45" s="34">
        <f t="shared" si="2"/>
        <v>83.33</v>
      </c>
      <c r="J45" s="36">
        <f t="shared" si="2"/>
        <v>0</v>
      </c>
      <c r="K45" s="36">
        <f t="shared" si="2"/>
        <v>0</v>
      </c>
      <c r="L45" s="37">
        <f t="shared" si="2"/>
        <v>0</v>
      </c>
      <c r="M45" s="37">
        <f t="shared" si="2"/>
        <v>0</v>
      </c>
      <c r="N45" s="37">
        <f t="shared" si="2"/>
        <v>0.95</v>
      </c>
      <c r="O45" s="34">
        <f t="shared" si="2"/>
        <v>53418.8</v>
      </c>
      <c r="P45" s="36">
        <f t="shared" si="2"/>
        <v>1</v>
      </c>
      <c r="Q45" s="36">
        <f t="shared" si="2"/>
        <v>19.73</v>
      </c>
      <c r="R45" s="34">
        <f t="shared" si="2"/>
        <v>7777.25</v>
      </c>
    </row>
    <row r="46" spans="1:19" x14ac:dyDescent="0.25">
      <c r="A46" s="9"/>
      <c r="B46" s="9"/>
      <c r="C46" s="41"/>
      <c r="D46" s="42" t="s">
        <v>101</v>
      </c>
      <c r="E46" s="42" t="s">
        <v>101</v>
      </c>
      <c r="F46" s="42"/>
      <c r="G46" s="42"/>
      <c r="H46" s="42" t="s">
        <v>101</v>
      </c>
      <c r="I46" s="42" t="s">
        <v>101</v>
      </c>
      <c r="J46" s="42" t="s">
        <v>102</v>
      </c>
      <c r="K46" s="42" t="s">
        <v>102</v>
      </c>
      <c r="L46" s="42" t="s">
        <v>102</v>
      </c>
      <c r="M46" s="42" t="s">
        <v>101</v>
      </c>
      <c r="N46" s="42" t="s">
        <v>102</v>
      </c>
      <c r="O46" s="42" t="s">
        <v>102</v>
      </c>
      <c r="P46" s="42" t="s">
        <v>102</v>
      </c>
      <c r="Q46" s="42" t="s">
        <v>101</v>
      </c>
      <c r="R46" s="42" t="s">
        <v>101</v>
      </c>
    </row>
    <row r="47" spans="1:19" x14ac:dyDescent="0.25">
      <c r="A47" s="9"/>
      <c r="B47" s="43" t="s">
        <v>103</v>
      </c>
      <c r="C47" s="43"/>
      <c r="D47" s="43"/>
      <c r="E47" s="43"/>
      <c r="F47" s="43"/>
      <c r="G47" s="43"/>
      <c r="H47" s="43"/>
      <c r="I47" s="43"/>
      <c r="J47" s="43"/>
      <c r="K47" s="43"/>
      <c r="L47" s="44"/>
      <c r="M47" s="9"/>
      <c r="N47" s="9"/>
      <c r="O47" s="9"/>
      <c r="P47" s="9"/>
      <c r="Q47" s="9"/>
      <c r="R47" s="9"/>
    </row>
    <row r="48" spans="1:19" x14ac:dyDescent="0.25">
      <c r="A48" s="9"/>
      <c r="B48" s="43" t="s">
        <v>104</v>
      </c>
      <c r="C48" s="43"/>
      <c r="D48" s="43"/>
      <c r="E48" s="43"/>
      <c r="F48" s="43"/>
      <c r="G48" s="12"/>
      <c r="H48" s="12"/>
      <c r="I48" s="45"/>
      <c r="J48" s="45"/>
      <c r="K48" s="45"/>
      <c r="L48" s="45"/>
      <c r="M48" s="9"/>
      <c r="N48" s="9"/>
      <c r="O48" s="9"/>
      <c r="P48" s="9"/>
      <c r="Q48" s="9"/>
      <c r="R48" s="9"/>
    </row>
    <row r="49" spans="1:18" x14ac:dyDescent="0.25">
      <c r="A49" s="9"/>
      <c r="B49" s="43" t="s">
        <v>105</v>
      </c>
      <c r="C49" s="43"/>
      <c r="D49" s="43"/>
      <c r="E49" s="43"/>
      <c r="F49" s="44"/>
      <c r="G49" s="45"/>
      <c r="H49" s="45"/>
      <c r="I49" s="45"/>
      <c r="J49" s="45"/>
      <c r="K49" s="45"/>
      <c r="L49" s="45"/>
      <c r="M49" s="46"/>
      <c r="N49" s="46"/>
      <c r="O49" s="9"/>
      <c r="P49" s="9"/>
      <c r="Q49" s="9"/>
      <c r="R49" s="9"/>
    </row>
    <row r="50" spans="1:18" x14ac:dyDescent="0.25">
      <c r="A50" s="9"/>
      <c r="B50" s="45" t="s">
        <v>106</v>
      </c>
      <c r="C50" s="44"/>
      <c r="D50" s="44"/>
      <c r="E50" s="44"/>
      <c r="F50" s="44"/>
      <c r="G50" s="10"/>
      <c r="H50" s="10"/>
      <c r="I50" s="10"/>
      <c r="J50" s="10"/>
      <c r="K50" s="10"/>
      <c r="L50" s="10"/>
      <c r="M50" s="10"/>
      <c r="N50" s="10"/>
      <c r="O50" s="9"/>
      <c r="P50" s="9"/>
      <c r="Q50" s="9"/>
      <c r="R50" s="9"/>
    </row>
  </sheetData>
  <mergeCells count="6">
    <mergeCell ref="D1:O1"/>
    <mergeCell ref="A7:D7"/>
    <mergeCell ref="H10:I10"/>
    <mergeCell ref="B47:K47"/>
    <mergeCell ref="B48:H48"/>
    <mergeCell ref="B49:E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2021-08-17T10:22:44Z</dcterms:created>
  <dcterms:modified xsi:type="dcterms:W3CDTF">2021-08-17T10:23:47Z</dcterms:modified>
</cp:coreProperties>
</file>