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7452"/>
  </bookViews>
  <sheets>
    <sheet name="Hoja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3" i="1"/>
  <c r="P43"/>
  <c r="O43"/>
  <c r="N43"/>
  <c r="M43"/>
  <c r="L43"/>
  <c r="K43"/>
  <c r="J43"/>
  <c r="I43"/>
  <c r="H43"/>
  <c r="G43"/>
  <c r="F43"/>
  <c r="E43"/>
  <c r="D43"/>
  <c r="Q42"/>
  <c r="P42"/>
  <c r="O42"/>
  <c r="N42"/>
  <c r="M42"/>
  <c r="L42"/>
  <c r="K42"/>
  <c r="J42"/>
  <c r="I42"/>
  <c r="H42"/>
  <c r="G42"/>
  <c r="F42"/>
  <c r="E42"/>
  <c r="D42"/>
  <c r="Q39"/>
  <c r="P39"/>
  <c r="O39"/>
  <c r="N39"/>
  <c r="M39"/>
  <c r="L39"/>
  <c r="K39"/>
  <c r="J39"/>
  <c r="I39"/>
  <c r="H39"/>
  <c r="G39"/>
  <c r="F39"/>
  <c r="E39"/>
  <c r="D39"/>
</calcChain>
</file>

<file path=xl/sharedStrings.xml><?xml version="1.0" encoding="utf-8"?>
<sst xmlns="http://schemas.openxmlformats.org/spreadsheetml/2006/main" count="138" uniqueCount="95">
  <si>
    <t>MAIZ-ENSAYO COMPARATIVO DE RENDIMIENTO-MIRAMAR</t>
  </si>
  <si>
    <t>Lluvias</t>
  </si>
  <si>
    <t>mm</t>
  </si>
  <si>
    <t>CAMPAÑA 2020-21 SIEMBRA DIRECTA (52 cm entre surcos)</t>
  </si>
  <si>
    <t>octubre</t>
  </si>
  <si>
    <t>noviembre</t>
  </si>
  <si>
    <t>SIEMBRA: 23/10/2020</t>
  </si>
  <si>
    <t>EMERGENCIA: 3/11/2020</t>
  </si>
  <si>
    <t>diciembre</t>
  </si>
  <si>
    <r>
      <t>HERBICIDA PRESIEMBR</t>
    </r>
    <r>
      <rPr>
        <b/>
        <sz val="10"/>
        <color indexed="8"/>
        <rFont val="Arial"/>
        <family val="2"/>
      </rPr>
      <t xml:space="preserve">A: SULFOSATO + 2,4-D  (2 l/ha + 1 l/ha) </t>
    </r>
  </si>
  <si>
    <t>enero</t>
  </si>
  <si>
    <r>
      <t>HERBICIDA PREEMERGENTE</t>
    </r>
    <r>
      <rPr>
        <b/>
        <sz val="10"/>
        <color indexed="8"/>
        <rFont val="Arial"/>
        <family val="2"/>
      </rPr>
      <t>: ATRAZINA + METOLACLORO + ACEITE (1,6 kg/ha + 1 l/ha + 1l/ha)</t>
    </r>
  </si>
  <si>
    <t>febrero</t>
  </si>
  <si>
    <t>FERTILIZACION SIEMBRA: 130 kg/ha 18-46-0     Urea: 6 hojas : 307 kg/ha 3/12/2020</t>
  </si>
  <si>
    <t>marzo</t>
  </si>
  <si>
    <t>Nº REPETICIONES:    3</t>
  </si>
  <si>
    <t>abril</t>
  </si>
  <si>
    <t>mayo</t>
  </si>
  <si>
    <t>Nº HIBRIDOS: 24 + T</t>
  </si>
  <si>
    <t>Altura</t>
  </si>
  <si>
    <t>HUMEDAD</t>
  </si>
  <si>
    <t>Rendimiento</t>
  </si>
  <si>
    <t>N° O</t>
  </si>
  <si>
    <t>CRIADERO</t>
  </si>
  <si>
    <t>HIBRIDO</t>
  </si>
  <si>
    <t>Días E-R1</t>
  </si>
  <si>
    <t>Fecha R1</t>
  </si>
  <si>
    <t>Días R1-MF</t>
  </si>
  <si>
    <t>Días E-MF</t>
  </si>
  <si>
    <t>Fecha MF</t>
  </si>
  <si>
    <t>plantas</t>
  </si>
  <si>
    <t>inserción</t>
  </si>
  <si>
    <t>Densidad</t>
  </si>
  <si>
    <t>Espigas/pl</t>
  </si>
  <si>
    <t>P1000</t>
  </si>
  <si>
    <t>Granos/esp</t>
  </si>
  <si>
    <t>PH</t>
  </si>
  <si>
    <t>%</t>
  </si>
  <si>
    <t>(14,5% H°)</t>
  </si>
  <si>
    <t>Letras</t>
  </si>
  <si>
    <t>Dk 73-30</t>
  </si>
  <si>
    <t xml:space="preserve">A     </t>
  </si>
  <si>
    <t>La tijereta</t>
  </si>
  <si>
    <t>LT 718 VT3P</t>
  </si>
  <si>
    <t xml:space="preserve">A B   </t>
  </si>
  <si>
    <t>FORRATEC</t>
  </si>
  <si>
    <t>DUO 225 PWU</t>
  </si>
  <si>
    <t xml:space="preserve">A B C </t>
  </si>
  <si>
    <t>ACA</t>
  </si>
  <si>
    <t>ACA 473 VT3P</t>
  </si>
  <si>
    <t>Pioneer</t>
  </si>
  <si>
    <t>P2167 VYHR</t>
  </si>
  <si>
    <t>KWS</t>
  </si>
  <si>
    <t>KM 4480 VT3P</t>
  </si>
  <si>
    <t>Dk 72-27</t>
  </si>
  <si>
    <t>ACA 481 VT3P</t>
  </si>
  <si>
    <t>LT 723 VT3P</t>
  </si>
  <si>
    <t>ACA M6 VT3P</t>
  </si>
  <si>
    <t>ACA EXP. 18MZ227VT3P</t>
  </si>
  <si>
    <t>Nidera</t>
  </si>
  <si>
    <t>Ax 7761 VT3P</t>
  </si>
  <si>
    <t>Limagrain</t>
  </si>
  <si>
    <t>LG 30680 Vip</t>
  </si>
  <si>
    <t>Argenetics</t>
  </si>
  <si>
    <t>Los Grobo</t>
  </si>
  <si>
    <t>LG 30870 MGRR</t>
  </si>
  <si>
    <t>ACA 470 VT3P</t>
  </si>
  <si>
    <t>ACA 484 VT3P</t>
  </si>
  <si>
    <t>SRM 6620 VT3P</t>
  </si>
  <si>
    <t>Dk 72-70</t>
  </si>
  <si>
    <t xml:space="preserve">  B C </t>
  </si>
  <si>
    <t>ACA EXP. 18MZ228VT3P</t>
  </si>
  <si>
    <t xml:space="preserve">    C </t>
  </si>
  <si>
    <t/>
  </si>
  <si>
    <t>Promedio</t>
  </si>
  <si>
    <t>dms P&lt;0,05</t>
  </si>
  <si>
    <t>C.V. %</t>
  </si>
  <si>
    <t>Màximo</t>
  </si>
  <si>
    <t>Mínimo</t>
  </si>
  <si>
    <t>*</t>
  </si>
  <si>
    <t>n.s.</t>
  </si>
  <si>
    <t>Los valores seguidos por la misma letra no difieren significativamente P&lt;0,05</t>
  </si>
  <si>
    <t xml:space="preserve">dms= Diferencias mínimas significativas P&lt;0,05 </t>
  </si>
  <si>
    <t xml:space="preserve">C.V.= Coeficiente de variación </t>
  </si>
  <si>
    <t>PH= Peso Hectolítrico corregido a 14,5% humedad</t>
  </si>
  <si>
    <t>n.s. sin efecto significativo del genotipo | * efecto significativo del genotipo</t>
  </si>
  <si>
    <r>
      <t>Scia Parcela : 13,52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(4 surcos 0,52 m x 6,5 m)        COSECHA 4,16 m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(2 surcos 0,52x 4m</t>
    </r>
    <r>
      <rPr>
        <b/>
        <sz val="10"/>
        <color indexed="8"/>
        <rFont val="Arial"/>
        <family val="2"/>
      </rPr>
      <t>) 17/5/2021</t>
    </r>
  </si>
  <si>
    <t>DUO</t>
  </si>
  <si>
    <t>FT 3190 MGRR2</t>
  </si>
  <si>
    <t>7715 BTRRCL</t>
  </si>
  <si>
    <t>Bayer</t>
  </si>
  <si>
    <t>Grobo 1923 BTRG</t>
  </si>
  <si>
    <t>KM 3916 Vip3</t>
  </si>
  <si>
    <t>NS 7818 Vip3</t>
  </si>
  <si>
    <t>KM 3927 Vip3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</si>
</sst>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3" fillId="0" borderId="0" xfId="0" applyFont="1" applyFill="1"/>
    <xf numFmtId="0" fontId="4" fillId="0" borderId="0" xfId="0" applyFont="1" applyFill="1"/>
    <xf numFmtId="0" fontId="2" fillId="0" borderId="0" xfId="0" applyFont="1" applyAlignment="1">
      <alignment horizontal="center"/>
    </xf>
    <xf numFmtId="0" fontId="3" fillId="0" borderId="0" xfId="0" applyFont="1"/>
    <xf numFmtId="14" fontId="3" fillId="0" borderId="0" xfId="0" applyNumberFormat="1" applyFont="1"/>
    <xf numFmtId="0" fontId="5" fillId="0" borderId="0" xfId="0" applyFont="1"/>
    <xf numFmtId="14" fontId="3" fillId="0" borderId="0" xfId="0" applyNumberFormat="1" applyFont="1" applyAlignment="1"/>
    <xf numFmtId="0" fontId="4" fillId="0" borderId="0" xfId="0" applyFont="1"/>
    <xf numFmtId="0" fontId="3" fillId="0" borderId="0" xfId="0" applyFont="1" applyAlignment="1"/>
    <xf numFmtId="0" fontId="8" fillId="0" borderId="0" xfId="0" applyFont="1" applyBorder="1"/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Fill="1" applyBorder="1" applyAlignment="1">
      <alignment horizontal="center"/>
    </xf>
    <xf numFmtId="0" fontId="3" fillId="0" borderId="1" xfId="0" applyFont="1" applyBorder="1"/>
    <xf numFmtId="0" fontId="3" fillId="0" borderId="3" xfId="0" applyFont="1" applyFill="1" applyBorder="1" applyAlignment="1">
      <alignment horizontal="center"/>
    </xf>
    <xf numFmtId="0" fontId="4" fillId="0" borderId="3" xfId="0" applyFont="1" applyBorder="1"/>
    <xf numFmtId="0" fontId="5" fillId="0" borderId="0" xfId="1" applyFont="1" applyFill="1" applyBorder="1" applyAlignment="1">
      <alignment horizontal="center"/>
    </xf>
    <xf numFmtId="0" fontId="10" fillId="0" borderId="0" xfId="1" applyFont="1" applyFill="1" applyBorder="1"/>
    <xf numFmtId="1" fontId="1" fillId="0" borderId="0" xfId="0" applyNumberFormat="1" applyFont="1"/>
    <xf numFmtId="14" fontId="1" fillId="0" borderId="0" xfId="0" applyNumberFormat="1" applyFont="1"/>
    <xf numFmtId="164" fontId="1" fillId="0" borderId="0" xfId="0" applyNumberFormat="1" applyFont="1"/>
    <xf numFmtId="0" fontId="11" fillId="0" borderId="0" xfId="1" applyFont="1" applyFill="1" applyBorder="1" applyAlignment="1">
      <alignment horizontal="center"/>
    </xf>
    <xf numFmtId="0" fontId="5" fillId="0" borderId="0" xfId="1" applyFont="1" applyFill="1" applyBorder="1"/>
    <xf numFmtId="0" fontId="9" fillId="0" borderId="3" xfId="0" applyFont="1" applyBorder="1" applyAlignment="1">
      <alignment horizontal="left"/>
    </xf>
    <xf numFmtId="1" fontId="3" fillId="0" borderId="3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9" fillId="0" borderId="3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6" fontId="4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1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9</xdr:col>
      <xdr:colOff>409575</xdr:colOff>
      <xdr:row>4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91350" y="0"/>
          <a:ext cx="1171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workbookViewId="0">
      <selection activeCell="C13" sqref="C13"/>
    </sheetView>
  </sheetViews>
  <sheetFormatPr baseColWidth="10" defaultRowHeight="14.4"/>
  <sheetData>
    <row r="1" spans="1:19" ht="15.6">
      <c r="A1" s="1"/>
      <c r="B1" s="2" t="s">
        <v>0</v>
      </c>
      <c r="C1" s="1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4" t="s">
        <v>1</v>
      </c>
      <c r="P1" s="5" t="s">
        <v>2</v>
      </c>
      <c r="Q1" s="1"/>
      <c r="R1" s="1"/>
      <c r="S1" s="1"/>
    </row>
    <row r="2" spans="1:19" ht="15.6">
      <c r="A2" s="39" t="s">
        <v>3</v>
      </c>
      <c r="B2" s="39"/>
      <c r="C2" s="39"/>
      <c r="D2" s="39"/>
      <c r="E2" s="39"/>
      <c r="F2" s="39"/>
      <c r="G2" s="39"/>
      <c r="H2" s="6"/>
      <c r="I2" s="1"/>
      <c r="J2" s="1"/>
      <c r="K2" s="1"/>
      <c r="L2" s="1"/>
      <c r="M2" s="1"/>
      <c r="N2" s="1"/>
      <c r="O2" s="4" t="s">
        <v>4</v>
      </c>
      <c r="P2" s="4">
        <v>73.5</v>
      </c>
      <c r="Q2" s="1"/>
      <c r="R2" s="1"/>
      <c r="S2" s="1"/>
    </row>
    <row r="3" spans="1:1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4" t="s">
        <v>5</v>
      </c>
      <c r="P3" s="4">
        <v>37</v>
      </c>
      <c r="Q3" s="1"/>
      <c r="R3" s="1"/>
      <c r="S3" s="1"/>
    </row>
    <row r="4" spans="1:19">
      <c r="A4" s="7" t="s">
        <v>6</v>
      </c>
      <c r="B4" s="7"/>
      <c r="C4" s="8"/>
      <c r="D4" s="7" t="s">
        <v>7</v>
      </c>
      <c r="E4" s="9"/>
      <c r="F4" s="10"/>
      <c r="G4" s="3"/>
      <c r="H4" s="3"/>
      <c r="I4" s="1"/>
      <c r="J4" s="1"/>
      <c r="K4" s="1"/>
      <c r="L4" s="1"/>
      <c r="M4" s="1"/>
      <c r="N4" s="1"/>
      <c r="O4" s="4" t="s">
        <v>8</v>
      </c>
      <c r="P4" s="4">
        <v>60.5</v>
      </c>
      <c r="Q4" s="1"/>
      <c r="R4" s="1"/>
      <c r="S4" s="1"/>
    </row>
    <row r="5" spans="1:19">
      <c r="A5" s="11" t="s">
        <v>9</v>
      </c>
      <c r="B5" s="7"/>
      <c r="C5" s="8"/>
      <c r="D5" s="7"/>
      <c r="E5" s="9"/>
      <c r="F5" s="10"/>
      <c r="G5" s="3"/>
      <c r="H5" s="3"/>
      <c r="I5" s="1"/>
      <c r="J5" s="1"/>
      <c r="K5" s="1"/>
      <c r="L5" s="1"/>
      <c r="M5" s="1"/>
      <c r="N5" s="1"/>
      <c r="O5" s="4" t="s">
        <v>10</v>
      </c>
      <c r="P5" s="4">
        <v>132</v>
      </c>
      <c r="Q5" s="1"/>
      <c r="R5" s="1"/>
      <c r="S5" s="1"/>
    </row>
    <row r="6" spans="1:19">
      <c r="A6" s="11" t="s">
        <v>11</v>
      </c>
      <c r="G6" s="3"/>
      <c r="H6" s="3"/>
      <c r="I6" s="1"/>
      <c r="J6" s="1"/>
      <c r="K6" s="1"/>
      <c r="L6" s="1"/>
      <c r="M6" s="1"/>
      <c r="N6" s="1"/>
      <c r="O6" s="4" t="s">
        <v>12</v>
      </c>
      <c r="P6" s="4">
        <v>52</v>
      </c>
      <c r="Q6" s="1"/>
      <c r="R6" s="1"/>
      <c r="S6" s="1"/>
    </row>
    <row r="7" spans="1:19">
      <c r="A7" s="4" t="s">
        <v>13</v>
      </c>
      <c r="B7" s="7"/>
      <c r="C7" s="8"/>
      <c r="D7" s="7"/>
      <c r="E7" s="9"/>
      <c r="F7" s="10"/>
      <c r="G7" s="1"/>
      <c r="H7" s="1"/>
      <c r="I7" s="1"/>
      <c r="J7" s="1"/>
      <c r="K7" s="1"/>
      <c r="L7" s="1"/>
      <c r="M7" s="1"/>
      <c r="N7" s="1"/>
      <c r="O7" s="4" t="s">
        <v>14</v>
      </c>
      <c r="P7" s="4">
        <v>53</v>
      </c>
      <c r="Q7" s="1"/>
      <c r="R7" s="1"/>
      <c r="S7" s="1"/>
    </row>
    <row r="8" spans="1:19">
      <c r="A8" s="7" t="s">
        <v>15</v>
      </c>
      <c r="B8" s="7"/>
      <c r="C8" s="7"/>
      <c r="D8" s="9"/>
      <c r="E8" s="9"/>
      <c r="F8" s="9"/>
      <c r="G8" s="1"/>
      <c r="H8" s="1"/>
      <c r="I8" s="1"/>
      <c r="J8" s="1"/>
      <c r="K8" s="1"/>
      <c r="L8" s="1"/>
      <c r="M8" s="1"/>
      <c r="N8" s="1"/>
      <c r="O8" s="4" t="s">
        <v>16</v>
      </c>
      <c r="P8" s="4">
        <v>85</v>
      </c>
      <c r="Q8" s="1"/>
      <c r="R8" s="1"/>
      <c r="S8" s="1"/>
    </row>
    <row r="9" spans="1:19" ht="16.2">
      <c r="A9" s="7" t="s">
        <v>86</v>
      </c>
      <c r="B9" s="7"/>
      <c r="C9" s="7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4" t="s">
        <v>17</v>
      </c>
      <c r="P9" s="4">
        <v>63</v>
      </c>
      <c r="Q9" s="1"/>
      <c r="R9" s="1"/>
      <c r="S9" s="1"/>
    </row>
    <row r="10" spans="1:19">
      <c r="A10" s="12" t="s">
        <v>18</v>
      </c>
      <c r="B10" s="12"/>
      <c r="C10" s="12"/>
      <c r="D10" s="9"/>
      <c r="E10" s="9"/>
      <c r="F10" s="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>
      <c r="A11" s="1"/>
      <c r="B11" s="1"/>
      <c r="C11" s="1"/>
      <c r="D11" s="1"/>
      <c r="E11" s="13"/>
      <c r="F11" s="1"/>
      <c r="G11" s="1"/>
      <c r="H11" s="1"/>
      <c r="I11" s="14" t="s">
        <v>19</v>
      </c>
      <c r="J11" s="15"/>
      <c r="K11" s="1"/>
      <c r="L11" s="1"/>
      <c r="M11" s="1"/>
      <c r="N11" s="1"/>
      <c r="O11" s="1"/>
      <c r="P11" s="16" t="s">
        <v>20</v>
      </c>
      <c r="Q11" s="14" t="s">
        <v>21</v>
      </c>
      <c r="R11" s="15"/>
      <c r="S11" s="1"/>
    </row>
    <row r="12" spans="1:19">
      <c r="A12" s="17" t="s">
        <v>22</v>
      </c>
      <c r="B12" s="18" t="s">
        <v>23</v>
      </c>
      <c r="C12" s="18" t="s">
        <v>24</v>
      </c>
      <c r="D12" s="19" t="s">
        <v>25</v>
      </c>
      <c r="E12" s="17" t="s">
        <v>26</v>
      </c>
      <c r="F12" s="19" t="s">
        <v>27</v>
      </c>
      <c r="G12" s="19" t="s">
        <v>28</v>
      </c>
      <c r="H12" s="17" t="s">
        <v>29</v>
      </c>
      <c r="I12" s="20" t="s">
        <v>30</v>
      </c>
      <c r="J12" s="18" t="s">
        <v>31</v>
      </c>
      <c r="K12" s="18" t="s">
        <v>32</v>
      </c>
      <c r="L12" s="19" t="s">
        <v>33</v>
      </c>
      <c r="M12" s="19" t="s">
        <v>34</v>
      </c>
      <c r="N12" s="19" t="s">
        <v>35</v>
      </c>
      <c r="O12" s="21" t="s">
        <v>36</v>
      </c>
      <c r="P12" s="21" t="s">
        <v>37</v>
      </c>
      <c r="Q12" s="21" t="s">
        <v>38</v>
      </c>
      <c r="R12" s="22" t="s">
        <v>39</v>
      </c>
      <c r="S12" s="1"/>
    </row>
    <row r="13" spans="1:19">
      <c r="A13" s="23">
        <v>20</v>
      </c>
      <c r="B13" s="24" t="s">
        <v>90</v>
      </c>
      <c r="C13" s="24" t="s">
        <v>40</v>
      </c>
      <c r="D13" s="25">
        <v>76</v>
      </c>
      <c r="E13" s="26">
        <v>44214</v>
      </c>
      <c r="F13" s="25">
        <v>62</v>
      </c>
      <c r="G13" s="1">
        <v>138</v>
      </c>
      <c r="H13" s="26">
        <v>44276</v>
      </c>
      <c r="I13" s="25">
        <v>227.5</v>
      </c>
      <c r="J13" s="1">
        <v>90</v>
      </c>
      <c r="K13" s="25">
        <v>78525.67</v>
      </c>
      <c r="L13" s="27">
        <v>1.01</v>
      </c>
      <c r="M13" s="25">
        <v>348.4</v>
      </c>
      <c r="N13" s="25">
        <v>548</v>
      </c>
      <c r="O13" s="27">
        <v>77.73</v>
      </c>
      <c r="P13" s="27">
        <v>15.6</v>
      </c>
      <c r="Q13" s="25">
        <v>14950</v>
      </c>
      <c r="R13" t="s">
        <v>41</v>
      </c>
      <c r="S13" s="1"/>
    </row>
    <row r="14" spans="1:19">
      <c r="A14" s="28">
        <v>23</v>
      </c>
      <c r="B14" s="24" t="s">
        <v>42</v>
      </c>
      <c r="C14" s="29" t="s">
        <v>43</v>
      </c>
      <c r="D14" s="25">
        <v>75</v>
      </c>
      <c r="E14" s="26">
        <v>44213</v>
      </c>
      <c r="F14" s="25">
        <v>58</v>
      </c>
      <c r="G14" s="1">
        <v>133</v>
      </c>
      <c r="H14" s="26">
        <v>44271</v>
      </c>
      <c r="I14" s="25">
        <v>215</v>
      </c>
      <c r="J14" s="1">
        <v>85</v>
      </c>
      <c r="K14" s="25">
        <v>79327</v>
      </c>
      <c r="L14" s="27">
        <v>1.03</v>
      </c>
      <c r="M14" s="25">
        <v>353.93</v>
      </c>
      <c r="N14" s="25">
        <v>519.66999999999996</v>
      </c>
      <c r="O14" s="27">
        <v>76.36</v>
      </c>
      <c r="P14" s="27">
        <v>15.53</v>
      </c>
      <c r="Q14" s="25">
        <v>14778.67</v>
      </c>
      <c r="R14" t="s">
        <v>44</v>
      </c>
      <c r="S14" s="1"/>
    </row>
    <row r="15" spans="1:19">
      <c r="A15" s="23">
        <v>14</v>
      </c>
      <c r="B15" s="24" t="s">
        <v>87</v>
      </c>
      <c r="C15" s="24" t="s">
        <v>46</v>
      </c>
      <c r="D15" s="25">
        <v>74.5</v>
      </c>
      <c r="E15" s="26">
        <v>44212.5</v>
      </c>
      <c r="F15" s="25">
        <v>60.5</v>
      </c>
      <c r="G15" s="1">
        <v>135</v>
      </c>
      <c r="H15" s="26">
        <v>44273</v>
      </c>
      <c r="I15" s="25">
        <v>222.5</v>
      </c>
      <c r="J15" s="1">
        <v>95</v>
      </c>
      <c r="K15" s="25">
        <v>75721</v>
      </c>
      <c r="L15" s="27">
        <v>1</v>
      </c>
      <c r="M15" s="25">
        <v>319</v>
      </c>
      <c r="N15" s="25">
        <v>610.5</v>
      </c>
      <c r="O15" s="27">
        <v>73.11</v>
      </c>
      <c r="P15" s="27">
        <v>15.45</v>
      </c>
      <c r="Q15" s="25">
        <v>14586.5</v>
      </c>
      <c r="R15" t="s">
        <v>47</v>
      </c>
      <c r="S15" s="1"/>
    </row>
    <row r="16" spans="1:19">
      <c r="A16" s="28">
        <v>2</v>
      </c>
      <c r="B16" s="24" t="s">
        <v>48</v>
      </c>
      <c r="C16" s="24" t="s">
        <v>49</v>
      </c>
      <c r="D16" s="25">
        <v>76</v>
      </c>
      <c r="E16" s="26">
        <v>44214</v>
      </c>
      <c r="F16" s="25">
        <v>60</v>
      </c>
      <c r="G16" s="1">
        <v>136</v>
      </c>
      <c r="H16" s="26">
        <v>44274</v>
      </c>
      <c r="I16" s="25">
        <v>210</v>
      </c>
      <c r="J16" s="1">
        <v>90</v>
      </c>
      <c r="K16" s="25">
        <v>74519.33</v>
      </c>
      <c r="L16" s="27">
        <v>1.02</v>
      </c>
      <c r="M16" s="25">
        <v>344.6</v>
      </c>
      <c r="N16" s="25">
        <v>558.66999999999996</v>
      </c>
      <c r="O16" s="27">
        <v>76.290000000000006</v>
      </c>
      <c r="P16" s="27">
        <v>15.43</v>
      </c>
      <c r="Q16" s="25">
        <v>14461</v>
      </c>
      <c r="R16" t="s">
        <v>47</v>
      </c>
      <c r="S16" s="1"/>
    </row>
    <row r="17" spans="1:19">
      <c r="A17" s="23">
        <v>21</v>
      </c>
      <c r="B17" s="24" t="s">
        <v>50</v>
      </c>
      <c r="C17" s="24" t="s">
        <v>51</v>
      </c>
      <c r="D17" s="25">
        <v>75</v>
      </c>
      <c r="E17" s="26">
        <v>44213</v>
      </c>
      <c r="F17" s="25">
        <v>60</v>
      </c>
      <c r="G17" s="1">
        <v>135</v>
      </c>
      <c r="H17" s="26">
        <v>44273</v>
      </c>
      <c r="I17" s="25">
        <v>212.5</v>
      </c>
      <c r="J17" s="1">
        <v>80</v>
      </c>
      <c r="K17" s="25">
        <v>70513</v>
      </c>
      <c r="L17" s="27">
        <v>1.01</v>
      </c>
      <c r="M17" s="25">
        <v>323.10000000000002</v>
      </c>
      <c r="N17" s="25">
        <v>601.5</v>
      </c>
      <c r="O17" s="27">
        <v>76.67</v>
      </c>
      <c r="P17" s="27">
        <v>16</v>
      </c>
      <c r="Q17" s="25">
        <v>14253.33</v>
      </c>
      <c r="R17" t="s">
        <v>47</v>
      </c>
      <c r="S17" s="1"/>
    </row>
    <row r="18" spans="1:19">
      <c r="A18" s="28">
        <v>31</v>
      </c>
      <c r="B18" s="29" t="s">
        <v>52</v>
      </c>
      <c r="C18" s="24" t="s">
        <v>53</v>
      </c>
      <c r="D18" s="25">
        <v>82</v>
      </c>
      <c r="E18" s="26">
        <v>44220</v>
      </c>
      <c r="F18" s="25">
        <v>66</v>
      </c>
      <c r="G18" s="1">
        <v>148</v>
      </c>
      <c r="H18" s="26">
        <v>44286</v>
      </c>
      <c r="I18" s="25">
        <v>255</v>
      </c>
      <c r="J18" s="1">
        <v>100</v>
      </c>
      <c r="K18" s="25">
        <v>72916.67</v>
      </c>
      <c r="L18" s="27">
        <v>1</v>
      </c>
      <c r="M18" s="25">
        <v>339.33</v>
      </c>
      <c r="N18" s="25">
        <v>605.66999999999996</v>
      </c>
      <c r="O18" s="27">
        <v>77.98</v>
      </c>
      <c r="P18" s="27">
        <v>18.2</v>
      </c>
      <c r="Q18" s="25">
        <v>14251.67</v>
      </c>
      <c r="R18" t="s">
        <v>47</v>
      </c>
      <c r="S18" s="1"/>
    </row>
    <row r="19" spans="1:19">
      <c r="A19" s="23">
        <v>19</v>
      </c>
      <c r="B19" s="24" t="s">
        <v>90</v>
      </c>
      <c r="C19" s="24" t="s">
        <v>54</v>
      </c>
      <c r="D19" s="25">
        <v>76</v>
      </c>
      <c r="E19" s="26">
        <v>44214</v>
      </c>
      <c r="F19" s="25">
        <v>60</v>
      </c>
      <c r="G19" s="1">
        <v>136</v>
      </c>
      <c r="H19" s="26">
        <v>44274</v>
      </c>
      <c r="I19" s="25">
        <v>207.5</v>
      </c>
      <c r="J19" s="1">
        <v>80</v>
      </c>
      <c r="K19" s="25">
        <v>78525.67</v>
      </c>
      <c r="L19" s="27">
        <v>1</v>
      </c>
      <c r="M19" s="25">
        <v>319.33</v>
      </c>
      <c r="N19" s="25">
        <v>575.33000000000004</v>
      </c>
      <c r="O19" s="27">
        <v>76.66</v>
      </c>
      <c r="P19" s="27">
        <v>15.9</v>
      </c>
      <c r="Q19" s="25">
        <v>14181</v>
      </c>
      <c r="R19" t="s">
        <v>47</v>
      </c>
      <c r="S19" s="1"/>
    </row>
    <row r="20" spans="1:19">
      <c r="A20" s="28">
        <v>3</v>
      </c>
      <c r="B20" s="24" t="s">
        <v>48</v>
      </c>
      <c r="C20" s="24" t="s">
        <v>55</v>
      </c>
      <c r="D20" s="25">
        <v>77.33</v>
      </c>
      <c r="E20" s="26">
        <v>44215.33</v>
      </c>
      <c r="F20" s="25">
        <v>62.67</v>
      </c>
      <c r="G20" s="1">
        <v>140</v>
      </c>
      <c r="H20" s="26">
        <v>44278</v>
      </c>
      <c r="I20" s="25">
        <v>222.5</v>
      </c>
      <c r="J20" s="1">
        <v>95</v>
      </c>
      <c r="K20" s="25">
        <v>72115.33</v>
      </c>
      <c r="L20" s="27">
        <v>1.2</v>
      </c>
      <c r="M20" s="25">
        <v>323.47000000000003</v>
      </c>
      <c r="N20" s="25">
        <v>515.66999999999996</v>
      </c>
      <c r="O20" s="27">
        <v>77.150000000000006</v>
      </c>
      <c r="P20" s="27">
        <v>15.77</v>
      </c>
      <c r="Q20" s="25">
        <v>14070</v>
      </c>
      <c r="R20" t="s">
        <v>47</v>
      </c>
      <c r="S20" s="1"/>
    </row>
    <row r="21" spans="1:19">
      <c r="A21" s="28">
        <v>24</v>
      </c>
      <c r="B21" s="24" t="s">
        <v>42</v>
      </c>
      <c r="C21" s="29" t="s">
        <v>56</v>
      </c>
      <c r="D21" s="25">
        <v>72.33</v>
      </c>
      <c r="E21" s="26">
        <v>44210.33</v>
      </c>
      <c r="F21" s="25">
        <v>59.67</v>
      </c>
      <c r="G21" s="1">
        <v>132</v>
      </c>
      <c r="H21" s="26">
        <v>44270</v>
      </c>
      <c r="I21" s="25">
        <v>202.5</v>
      </c>
      <c r="J21" s="1">
        <v>75</v>
      </c>
      <c r="K21" s="25">
        <v>75320.67</v>
      </c>
      <c r="L21" s="27">
        <v>1.04</v>
      </c>
      <c r="M21" s="25">
        <v>336.53</v>
      </c>
      <c r="N21" s="25">
        <v>548</v>
      </c>
      <c r="O21" s="27">
        <v>75.989999999999995</v>
      </c>
      <c r="P21" s="27">
        <v>16.13</v>
      </c>
      <c r="Q21" s="25">
        <v>14069</v>
      </c>
      <c r="R21" t="s">
        <v>47</v>
      </c>
      <c r="S21" s="1"/>
    </row>
    <row r="22" spans="1:19">
      <c r="A22" s="28">
        <v>5</v>
      </c>
      <c r="B22" s="24" t="s">
        <v>48</v>
      </c>
      <c r="C22" s="24" t="s">
        <v>57</v>
      </c>
      <c r="D22" s="25">
        <v>79.67</v>
      </c>
      <c r="E22" s="26">
        <v>44217.67</v>
      </c>
      <c r="F22" s="25">
        <v>63.33</v>
      </c>
      <c r="G22" s="1">
        <v>143</v>
      </c>
      <c r="H22" s="26">
        <v>44281</v>
      </c>
      <c r="I22" s="25">
        <v>225</v>
      </c>
      <c r="J22" s="1">
        <v>90</v>
      </c>
      <c r="K22" s="25">
        <v>76122</v>
      </c>
      <c r="L22" s="27">
        <v>1</v>
      </c>
      <c r="M22" s="25">
        <v>340</v>
      </c>
      <c r="N22" s="25">
        <v>555.66999999999996</v>
      </c>
      <c r="O22" s="27">
        <v>77.099999999999994</v>
      </c>
      <c r="P22" s="27">
        <v>15.8</v>
      </c>
      <c r="Q22" s="25">
        <v>13974.33</v>
      </c>
      <c r="R22" t="s">
        <v>47</v>
      </c>
      <c r="S22" s="1"/>
    </row>
    <row r="23" spans="1:19">
      <c r="A23" s="28">
        <v>6</v>
      </c>
      <c r="B23" s="24" t="s">
        <v>48</v>
      </c>
      <c r="C23" s="24" t="s">
        <v>58</v>
      </c>
      <c r="D23" s="25">
        <v>74.67</v>
      </c>
      <c r="E23" s="26">
        <v>44212.67</v>
      </c>
      <c r="F23" s="25">
        <v>60.33</v>
      </c>
      <c r="G23" s="1">
        <v>135</v>
      </c>
      <c r="H23" s="26">
        <v>44273</v>
      </c>
      <c r="I23" s="25">
        <v>217.5</v>
      </c>
      <c r="J23" s="1">
        <v>80</v>
      </c>
      <c r="K23" s="25">
        <v>76121.67</v>
      </c>
      <c r="L23" s="27">
        <v>1.01</v>
      </c>
      <c r="M23" s="25">
        <v>327.2</v>
      </c>
      <c r="N23" s="25">
        <v>565.66999999999996</v>
      </c>
      <c r="O23" s="27">
        <v>72.44</v>
      </c>
      <c r="P23" s="27">
        <v>15.63</v>
      </c>
      <c r="Q23" s="25">
        <v>13905.33</v>
      </c>
      <c r="R23" t="s">
        <v>47</v>
      </c>
      <c r="S23" s="1"/>
    </row>
    <row r="24" spans="1:19">
      <c r="A24" s="23">
        <v>11</v>
      </c>
      <c r="B24" s="24" t="s">
        <v>59</v>
      </c>
      <c r="C24" s="24" t="s">
        <v>60</v>
      </c>
      <c r="D24" s="25">
        <v>77.33</v>
      </c>
      <c r="E24" s="26">
        <v>44215.33</v>
      </c>
      <c r="F24" s="25">
        <v>60.67</v>
      </c>
      <c r="G24" s="1">
        <v>138</v>
      </c>
      <c r="H24" s="26">
        <v>44276</v>
      </c>
      <c r="I24" s="25">
        <v>192.5</v>
      </c>
      <c r="J24" s="1">
        <v>65</v>
      </c>
      <c r="K24" s="25">
        <v>78525.67</v>
      </c>
      <c r="L24" s="27">
        <v>1.04</v>
      </c>
      <c r="M24" s="25">
        <v>338.33</v>
      </c>
      <c r="N24" s="25">
        <v>508.33</v>
      </c>
      <c r="O24" s="27">
        <v>76.42</v>
      </c>
      <c r="P24" s="27">
        <v>16.2</v>
      </c>
      <c r="Q24" s="25">
        <v>13836</v>
      </c>
      <c r="R24" t="s">
        <v>47</v>
      </c>
      <c r="S24" s="1"/>
    </row>
    <row r="25" spans="1:19">
      <c r="A25" s="28">
        <v>10</v>
      </c>
      <c r="B25" s="24" t="s">
        <v>61</v>
      </c>
      <c r="C25" s="24" t="s">
        <v>62</v>
      </c>
      <c r="D25" s="25">
        <v>77.33</v>
      </c>
      <c r="E25" s="26">
        <v>44215.33</v>
      </c>
      <c r="F25" s="25">
        <v>60.67</v>
      </c>
      <c r="G25" s="1">
        <v>138</v>
      </c>
      <c r="H25" s="26">
        <v>44276</v>
      </c>
      <c r="I25" s="25">
        <v>220</v>
      </c>
      <c r="J25" s="1">
        <v>85</v>
      </c>
      <c r="K25" s="25">
        <v>74519.33</v>
      </c>
      <c r="L25" s="27">
        <v>1</v>
      </c>
      <c r="M25" s="25">
        <v>299.52999999999997</v>
      </c>
      <c r="N25" s="25">
        <v>618</v>
      </c>
      <c r="O25" s="27">
        <v>77.63</v>
      </c>
      <c r="P25" s="27">
        <v>16.100000000000001</v>
      </c>
      <c r="Q25" s="25">
        <v>13517</v>
      </c>
      <c r="R25" t="s">
        <v>47</v>
      </c>
      <c r="S25" s="1"/>
    </row>
    <row r="26" spans="1:19">
      <c r="A26" s="23">
        <v>17</v>
      </c>
      <c r="B26" s="24" t="s">
        <v>63</v>
      </c>
      <c r="C26" s="24" t="s">
        <v>89</v>
      </c>
      <c r="D26" s="25">
        <v>75</v>
      </c>
      <c r="E26" s="26">
        <v>44213</v>
      </c>
      <c r="F26" s="25">
        <v>60</v>
      </c>
      <c r="G26" s="1">
        <v>135</v>
      </c>
      <c r="H26" s="26">
        <v>44273</v>
      </c>
      <c r="I26" s="25">
        <v>222.5</v>
      </c>
      <c r="J26" s="1">
        <v>85</v>
      </c>
      <c r="K26" s="25">
        <v>68108.67</v>
      </c>
      <c r="L26" s="27">
        <v>1</v>
      </c>
      <c r="M26" s="25">
        <v>354.87</v>
      </c>
      <c r="N26" s="25">
        <v>581</v>
      </c>
      <c r="O26" s="27">
        <v>75.849999999999994</v>
      </c>
      <c r="P26" s="27">
        <v>17.5</v>
      </c>
      <c r="Q26" s="25">
        <v>13506</v>
      </c>
      <c r="R26" t="s">
        <v>47</v>
      </c>
      <c r="S26" s="1"/>
    </row>
    <row r="27" spans="1:19">
      <c r="A27" s="23">
        <v>22</v>
      </c>
      <c r="B27" s="24" t="s">
        <v>64</v>
      </c>
      <c r="C27" s="24" t="s">
        <v>91</v>
      </c>
      <c r="D27" s="25">
        <v>81</v>
      </c>
      <c r="E27" s="26">
        <v>44219</v>
      </c>
      <c r="F27" s="25">
        <v>64</v>
      </c>
      <c r="G27" s="1">
        <v>145</v>
      </c>
      <c r="H27" s="26">
        <v>44283</v>
      </c>
      <c r="I27" s="25">
        <v>220</v>
      </c>
      <c r="J27" s="1">
        <v>85</v>
      </c>
      <c r="K27" s="25">
        <v>72916.33</v>
      </c>
      <c r="L27" s="27">
        <v>1</v>
      </c>
      <c r="M27" s="25">
        <v>310.33</v>
      </c>
      <c r="N27" s="25">
        <v>598.66999999999996</v>
      </c>
      <c r="O27" s="27">
        <v>76.84</v>
      </c>
      <c r="P27" s="27">
        <v>15.37</v>
      </c>
      <c r="Q27" s="25">
        <v>13429.67</v>
      </c>
      <c r="R27" t="s">
        <v>47</v>
      </c>
      <c r="S27" s="1"/>
    </row>
    <row r="28" spans="1:19">
      <c r="A28" s="28">
        <v>29</v>
      </c>
      <c r="B28" s="29" t="s">
        <v>52</v>
      </c>
      <c r="C28" s="24" t="s">
        <v>92</v>
      </c>
      <c r="D28" s="25">
        <v>80</v>
      </c>
      <c r="E28" s="26">
        <v>44218</v>
      </c>
      <c r="F28" s="25">
        <v>63</v>
      </c>
      <c r="G28" s="1">
        <v>143</v>
      </c>
      <c r="H28" s="26">
        <v>44281</v>
      </c>
      <c r="I28" s="25">
        <v>217.5</v>
      </c>
      <c r="J28" s="1">
        <v>80</v>
      </c>
      <c r="K28" s="25">
        <v>73718</v>
      </c>
      <c r="L28" s="27">
        <v>1</v>
      </c>
      <c r="M28" s="25">
        <v>379.6</v>
      </c>
      <c r="N28" s="25">
        <v>475.33</v>
      </c>
      <c r="O28" s="27">
        <v>77.7</v>
      </c>
      <c r="P28" s="27">
        <v>15.8</v>
      </c>
      <c r="Q28" s="25">
        <v>13207.33</v>
      </c>
      <c r="R28" t="s">
        <v>47</v>
      </c>
      <c r="S28" s="1"/>
    </row>
    <row r="29" spans="1:19">
      <c r="A29" s="23">
        <v>13</v>
      </c>
      <c r="B29" s="24" t="s">
        <v>59</v>
      </c>
      <c r="C29" s="24" t="s">
        <v>93</v>
      </c>
      <c r="D29" s="25">
        <v>77.33</v>
      </c>
      <c r="E29" s="26">
        <v>44215.33</v>
      </c>
      <c r="F29" s="25">
        <v>62.67</v>
      </c>
      <c r="G29" s="1">
        <v>140</v>
      </c>
      <c r="H29" s="26">
        <v>44278</v>
      </c>
      <c r="I29" s="25">
        <v>200</v>
      </c>
      <c r="J29" s="1">
        <v>75</v>
      </c>
      <c r="K29" s="25">
        <v>69711.33</v>
      </c>
      <c r="L29" s="27">
        <v>1.02</v>
      </c>
      <c r="M29" s="25">
        <v>328.33</v>
      </c>
      <c r="N29" s="25">
        <v>579</v>
      </c>
      <c r="O29" s="27">
        <v>75.78</v>
      </c>
      <c r="P29" s="27">
        <v>16.829999999999998</v>
      </c>
      <c r="Q29" s="25">
        <v>13141.67</v>
      </c>
      <c r="R29" t="s">
        <v>47</v>
      </c>
      <c r="S29" s="1"/>
    </row>
    <row r="30" spans="1:19">
      <c r="A30" s="23">
        <v>15</v>
      </c>
      <c r="B30" s="24" t="s">
        <v>45</v>
      </c>
      <c r="C30" s="24" t="s">
        <v>88</v>
      </c>
      <c r="D30" s="25">
        <v>77.33</v>
      </c>
      <c r="E30" s="26">
        <v>44215.33</v>
      </c>
      <c r="F30" s="25">
        <v>60.67</v>
      </c>
      <c r="G30" s="1">
        <v>138</v>
      </c>
      <c r="H30" s="26">
        <v>44276</v>
      </c>
      <c r="I30" s="25">
        <v>217.5</v>
      </c>
      <c r="J30" s="1">
        <v>80</v>
      </c>
      <c r="K30" s="25">
        <v>75320.33</v>
      </c>
      <c r="L30" s="27">
        <v>1</v>
      </c>
      <c r="M30" s="25">
        <v>329.53</v>
      </c>
      <c r="N30" s="25">
        <v>530</v>
      </c>
      <c r="O30" s="27">
        <v>76.69</v>
      </c>
      <c r="P30" s="27">
        <v>15.2</v>
      </c>
      <c r="Q30" s="25">
        <v>13119.67</v>
      </c>
      <c r="R30" t="s">
        <v>47</v>
      </c>
      <c r="S30" s="1"/>
    </row>
    <row r="31" spans="1:19">
      <c r="A31" s="28">
        <v>9</v>
      </c>
      <c r="B31" s="24" t="s">
        <v>61</v>
      </c>
      <c r="C31" s="24" t="s">
        <v>65</v>
      </c>
      <c r="D31" s="25">
        <v>76</v>
      </c>
      <c r="E31" s="26">
        <v>44214</v>
      </c>
      <c r="F31" s="25">
        <v>60</v>
      </c>
      <c r="G31" s="1">
        <v>136</v>
      </c>
      <c r="H31" s="26">
        <v>44274</v>
      </c>
      <c r="I31" s="25">
        <v>230</v>
      </c>
      <c r="J31" s="1">
        <v>95</v>
      </c>
      <c r="K31" s="25">
        <v>70512.67</v>
      </c>
      <c r="L31" s="27">
        <v>1</v>
      </c>
      <c r="M31" s="25">
        <v>380.6</v>
      </c>
      <c r="N31" s="25">
        <v>505</v>
      </c>
      <c r="O31" s="27">
        <v>73.010000000000005</v>
      </c>
      <c r="P31" s="27">
        <v>18.27</v>
      </c>
      <c r="Q31" s="25">
        <v>12933</v>
      </c>
      <c r="R31" t="s">
        <v>47</v>
      </c>
      <c r="S31" s="1"/>
    </row>
    <row r="32" spans="1:19">
      <c r="A32" s="28">
        <v>1</v>
      </c>
      <c r="B32" s="24" t="s">
        <v>48</v>
      </c>
      <c r="C32" s="24" t="s">
        <v>66</v>
      </c>
      <c r="D32" s="25">
        <v>74.5</v>
      </c>
      <c r="E32" s="26">
        <v>44212.5</v>
      </c>
      <c r="F32" s="25">
        <v>60.5</v>
      </c>
      <c r="G32" s="1">
        <v>135</v>
      </c>
      <c r="H32" s="26">
        <v>44273</v>
      </c>
      <c r="I32" s="25">
        <v>210</v>
      </c>
      <c r="J32" s="1">
        <v>70</v>
      </c>
      <c r="K32" s="25">
        <v>80528.5</v>
      </c>
      <c r="L32" s="27">
        <v>1.1399999999999999</v>
      </c>
      <c r="M32" s="25">
        <v>307.60000000000002</v>
      </c>
      <c r="N32" s="25">
        <v>468.5</v>
      </c>
      <c r="O32" s="27">
        <v>78.19</v>
      </c>
      <c r="P32" s="27">
        <v>15.45</v>
      </c>
      <c r="Q32" s="25">
        <v>12879.5</v>
      </c>
      <c r="R32" t="s">
        <v>47</v>
      </c>
      <c r="S32" s="1"/>
    </row>
    <row r="33" spans="1:19">
      <c r="A33" s="28">
        <v>4</v>
      </c>
      <c r="B33" s="24" t="s">
        <v>48</v>
      </c>
      <c r="C33" s="24" t="s">
        <v>67</v>
      </c>
      <c r="D33" s="25">
        <v>78.67</v>
      </c>
      <c r="E33" s="26">
        <v>44216.67</v>
      </c>
      <c r="F33" s="25">
        <v>63.33</v>
      </c>
      <c r="G33" s="1">
        <v>142</v>
      </c>
      <c r="H33" s="26">
        <v>44280</v>
      </c>
      <c r="I33" s="25">
        <v>230</v>
      </c>
      <c r="J33" s="1">
        <v>85</v>
      </c>
      <c r="K33" s="25">
        <v>76923</v>
      </c>
      <c r="L33" s="27">
        <v>1.04</v>
      </c>
      <c r="M33" s="25">
        <v>294.52999999999997</v>
      </c>
      <c r="N33" s="25">
        <v>549.66999999999996</v>
      </c>
      <c r="O33" s="27">
        <v>77.41</v>
      </c>
      <c r="P33" s="27">
        <v>15.4</v>
      </c>
      <c r="Q33" s="25">
        <v>12790.33</v>
      </c>
      <c r="R33" t="s">
        <v>47</v>
      </c>
      <c r="S33" s="1"/>
    </row>
    <row r="34" spans="1:19">
      <c r="A34" s="28">
        <v>8</v>
      </c>
      <c r="B34" s="24" t="s">
        <v>61</v>
      </c>
      <c r="C34" s="24" t="s">
        <v>68</v>
      </c>
      <c r="D34" s="25">
        <v>74.67</v>
      </c>
      <c r="E34" s="26">
        <v>44212.67</v>
      </c>
      <c r="F34" s="25">
        <v>60.33</v>
      </c>
      <c r="G34" s="1">
        <v>135</v>
      </c>
      <c r="H34" s="26">
        <v>44273</v>
      </c>
      <c r="I34" s="25">
        <v>222.5</v>
      </c>
      <c r="J34" s="1">
        <v>80</v>
      </c>
      <c r="K34" s="25">
        <v>68910.33</v>
      </c>
      <c r="L34" s="27">
        <v>1.01</v>
      </c>
      <c r="M34" s="25">
        <v>323.2</v>
      </c>
      <c r="N34" s="25">
        <v>587.66999999999996</v>
      </c>
      <c r="O34" s="27">
        <v>73.59</v>
      </c>
      <c r="P34" s="27">
        <v>16.670000000000002</v>
      </c>
      <c r="Q34" s="25">
        <v>12734.33</v>
      </c>
      <c r="R34" t="s">
        <v>47</v>
      </c>
      <c r="S34" s="1"/>
    </row>
    <row r="35" spans="1:19">
      <c r="A35" s="23">
        <v>18</v>
      </c>
      <c r="B35" s="24" t="s">
        <v>90</v>
      </c>
      <c r="C35" s="24" t="s">
        <v>69</v>
      </c>
      <c r="D35" s="25">
        <v>81</v>
      </c>
      <c r="E35" s="26">
        <v>44219</v>
      </c>
      <c r="F35" s="25">
        <v>64</v>
      </c>
      <c r="G35" s="1">
        <v>145</v>
      </c>
      <c r="H35" s="26">
        <v>44283</v>
      </c>
      <c r="I35" s="25">
        <v>242.5</v>
      </c>
      <c r="J35" s="1">
        <v>100</v>
      </c>
      <c r="K35" s="25">
        <v>66506.33</v>
      </c>
      <c r="L35" s="27">
        <v>1</v>
      </c>
      <c r="M35" s="25">
        <v>326.2</v>
      </c>
      <c r="N35" s="25">
        <v>582</v>
      </c>
      <c r="O35" s="27">
        <v>75.44</v>
      </c>
      <c r="P35" s="27">
        <v>16.07</v>
      </c>
      <c r="Q35" s="25">
        <v>12412</v>
      </c>
      <c r="R35" t="s">
        <v>70</v>
      </c>
      <c r="S35" s="1"/>
    </row>
    <row r="36" spans="1:19">
      <c r="A36" s="28">
        <v>7</v>
      </c>
      <c r="B36" s="24" t="s">
        <v>48</v>
      </c>
      <c r="C36" s="24" t="s">
        <v>71</v>
      </c>
      <c r="D36" s="25">
        <v>78.67</v>
      </c>
      <c r="E36" s="26">
        <v>44216.67</v>
      </c>
      <c r="F36" s="25">
        <v>61.33</v>
      </c>
      <c r="G36" s="1">
        <v>140</v>
      </c>
      <c r="H36" s="26">
        <v>44278</v>
      </c>
      <c r="I36" s="25">
        <v>250</v>
      </c>
      <c r="J36" s="1">
        <v>100</v>
      </c>
      <c r="K36" s="25">
        <v>74519.33</v>
      </c>
      <c r="L36" s="27">
        <v>1.02</v>
      </c>
      <c r="M36" s="25">
        <v>309.33</v>
      </c>
      <c r="N36" s="25">
        <v>532</v>
      </c>
      <c r="O36" s="27">
        <v>78.67</v>
      </c>
      <c r="P36" s="27">
        <v>15.83</v>
      </c>
      <c r="Q36" s="25">
        <v>12358.67</v>
      </c>
      <c r="R36" t="s">
        <v>70</v>
      </c>
      <c r="S36" s="1"/>
    </row>
    <row r="37" spans="1:19">
      <c r="A37" s="28">
        <v>30</v>
      </c>
      <c r="B37" s="24" t="s">
        <v>52</v>
      </c>
      <c r="C37" s="24" t="s">
        <v>94</v>
      </c>
      <c r="D37" s="25">
        <v>78.67</v>
      </c>
      <c r="E37" s="26">
        <v>44216.67</v>
      </c>
      <c r="F37" s="25">
        <v>61.33</v>
      </c>
      <c r="G37" s="1">
        <v>140</v>
      </c>
      <c r="H37" s="26">
        <v>44278</v>
      </c>
      <c r="I37" s="25">
        <v>205</v>
      </c>
      <c r="J37" s="1">
        <v>75</v>
      </c>
      <c r="K37" s="25">
        <v>71314</v>
      </c>
      <c r="L37" s="27">
        <v>1.02</v>
      </c>
      <c r="M37" s="25">
        <v>272.73</v>
      </c>
      <c r="N37" s="25">
        <v>601</v>
      </c>
      <c r="O37" s="27">
        <v>76.31</v>
      </c>
      <c r="P37" s="27">
        <v>15.73</v>
      </c>
      <c r="Q37" s="25">
        <v>11772.33</v>
      </c>
      <c r="R37" t="s">
        <v>72</v>
      </c>
      <c r="S37" s="1"/>
    </row>
    <row r="38" spans="1:19">
      <c r="A38" s="1"/>
      <c r="B38" s="1"/>
      <c r="C38" s="1"/>
      <c r="D38" s="1"/>
      <c r="E38" s="1"/>
      <c r="F38" s="1"/>
      <c r="G38" s="1"/>
      <c r="H38" s="1"/>
      <c r="I38" s="1"/>
      <c r="J38" s="1"/>
      <c r="K38" s="27"/>
      <c r="L38" s="27"/>
      <c r="M38" s="27"/>
      <c r="N38" s="27"/>
      <c r="O38" s="27"/>
      <c r="P38" s="27"/>
      <c r="Q38" s="1"/>
      <c r="R38" t="s">
        <v>73</v>
      </c>
      <c r="S38" s="1"/>
    </row>
    <row r="39" spans="1:19">
      <c r="A39" s="1"/>
      <c r="B39" s="1"/>
      <c r="C39" s="30" t="s">
        <v>74</v>
      </c>
      <c r="D39" s="31">
        <f t="shared" ref="D39:Q39" si="0">AVERAGE(D13:D37)</f>
        <v>77.040000000000006</v>
      </c>
      <c r="E39" s="32">
        <f t="shared" si="0"/>
        <v>44215.039999999994</v>
      </c>
      <c r="F39" s="31">
        <f t="shared" si="0"/>
        <v>61.399999999999991</v>
      </c>
      <c r="G39" s="31">
        <f t="shared" si="0"/>
        <v>138.44</v>
      </c>
      <c r="H39" s="32">
        <f t="shared" si="0"/>
        <v>44276.44</v>
      </c>
      <c r="I39" s="31">
        <f t="shared" si="0"/>
        <v>219.9</v>
      </c>
      <c r="J39" s="31">
        <f t="shared" si="0"/>
        <v>84.8</v>
      </c>
      <c r="K39" s="31">
        <f t="shared" si="0"/>
        <v>74070.473200000008</v>
      </c>
      <c r="L39" s="33">
        <f t="shared" si="0"/>
        <v>1.0244</v>
      </c>
      <c r="M39" s="31">
        <f t="shared" si="0"/>
        <v>329.18399999999997</v>
      </c>
      <c r="N39" s="31">
        <f t="shared" si="0"/>
        <v>556.82079999999996</v>
      </c>
      <c r="O39" s="33">
        <f t="shared" si="0"/>
        <v>76.2804</v>
      </c>
      <c r="P39" s="33">
        <f t="shared" si="0"/>
        <v>16.074399999999997</v>
      </c>
      <c r="Q39" s="31">
        <f t="shared" si="0"/>
        <v>13564.733200000002</v>
      </c>
      <c r="R39" s="1"/>
      <c r="S39" s="1"/>
    </row>
    <row r="40" spans="1:19">
      <c r="A40" s="1"/>
      <c r="B40" s="1"/>
      <c r="C40" s="30" t="s">
        <v>75</v>
      </c>
      <c r="D40" s="33">
        <v>2.96</v>
      </c>
      <c r="E40" s="32"/>
      <c r="F40" s="33">
        <v>2.96</v>
      </c>
      <c r="G40" s="33"/>
      <c r="H40" s="32"/>
      <c r="I40" s="33">
        <v>15.27</v>
      </c>
      <c r="J40" s="33">
        <v>14.66</v>
      </c>
      <c r="K40" s="33">
        <v>11718</v>
      </c>
      <c r="L40" s="33">
        <v>7.0999999999999994E-2</v>
      </c>
      <c r="M40" s="33">
        <v>40.119999999999997</v>
      </c>
      <c r="N40" s="33">
        <v>67.260000000000005</v>
      </c>
      <c r="O40" s="33">
        <v>1.68</v>
      </c>
      <c r="P40" s="33">
        <v>1.1000000000000001</v>
      </c>
      <c r="Q40" s="33">
        <v>2559.3000000000002</v>
      </c>
      <c r="R40" s="1"/>
      <c r="S40" s="1"/>
    </row>
    <row r="41" spans="1:19">
      <c r="A41" s="1"/>
      <c r="B41" s="1"/>
      <c r="C41" s="30" t="s">
        <v>76</v>
      </c>
      <c r="D41" s="33">
        <v>2.2999999999999998</v>
      </c>
      <c r="E41" s="32"/>
      <c r="F41" s="33">
        <v>2.89</v>
      </c>
      <c r="G41" s="33"/>
      <c r="H41" s="32"/>
      <c r="I41" s="33">
        <v>3.31</v>
      </c>
      <c r="J41" s="33">
        <v>8.2200000000000006</v>
      </c>
      <c r="K41" s="33">
        <v>9.49</v>
      </c>
      <c r="L41" s="33">
        <v>4.2</v>
      </c>
      <c r="M41" s="33">
        <v>7.22</v>
      </c>
      <c r="N41" s="33">
        <v>7.27</v>
      </c>
      <c r="O41" s="33">
        <v>1.32</v>
      </c>
      <c r="P41" s="33">
        <v>4.09</v>
      </c>
      <c r="Q41" s="33">
        <v>11.3</v>
      </c>
      <c r="R41" s="1"/>
      <c r="S41" s="1"/>
    </row>
    <row r="42" spans="1:19">
      <c r="A42" s="1"/>
      <c r="B42" s="1"/>
      <c r="C42" s="34" t="s">
        <v>77</v>
      </c>
      <c r="D42" s="31">
        <f t="shared" ref="D42:Q42" si="1">MAX(D13:D37)</f>
        <v>82</v>
      </c>
      <c r="E42" s="32">
        <f t="shared" si="1"/>
        <v>44220</v>
      </c>
      <c r="F42" s="31">
        <f t="shared" si="1"/>
        <v>66</v>
      </c>
      <c r="G42" s="31">
        <f t="shared" si="1"/>
        <v>148</v>
      </c>
      <c r="H42" s="32">
        <f t="shared" si="1"/>
        <v>44286</v>
      </c>
      <c r="I42" s="31">
        <f t="shared" si="1"/>
        <v>255</v>
      </c>
      <c r="J42" s="31">
        <f t="shared" si="1"/>
        <v>100</v>
      </c>
      <c r="K42" s="31">
        <f t="shared" si="1"/>
        <v>80528.5</v>
      </c>
      <c r="L42" s="33">
        <f t="shared" si="1"/>
        <v>1.2</v>
      </c>
      <c r="M42" s="31">
        <f t="shared" si="1"/>
        <v>380.6</v>
      </c>
      <c r="N42" s="31">
        <f t="shared" si="1"/>
        <v>618</v>
      </c>
      <c r="O42" s="33">
        <f t="shared" si="1"/>
        <v>78.67</v>
      </c>
      <c r="P42" s="33">
        <f t="shared" si="1"/>
        <v>18.27</v>
      </c>
      <c r="Q42" s="31">
        <f t="shared" si="1"/>
        <v>14950</v>
      </c>
      <c r="R42" s="1"/>
      <c r="S42" s="1"/>
    </row>
    <row r="43" spans="1:19">
      <c r="A43" s="1"/>
      <c r="B43" s="1"/>
      <c r="C43" s="34" t="s">
        <v>78</v>
      </c>
      <c r="D43" s="31">
        <f t="shared" ref="D43:Q43" si="2">MIN(D13:D37)</f>
        <v>72.33</v>
      </c>
      <c r="E43" s="32">
        <f t="shared" si="2"/>
        <v>44210.33</v>
      </c>
      <c r="F43" s="31">
        <f t="shared" si="2"/>
        <v>58</v>
      </c>
      <c r="G43" s="31">
        <f t="shared" si="2"/>
        <v>132</v>
      </c>
      <c r="H43" s="32">
        <f t="shared" si="2"/>
        <v>44270</v>
      </c>
      <c r="I43" s="31">
        <f t="shared" si="2"/>
        <v>192.5</v>
      </c>
      <c r="J43" s="31">
        <f t="shared" si="2"/>
        <v>65</v>
      </c>
      <c r="K43" s="31">
        <f t="shared" si="2"/>
        <v>66506.33</v>
      </c>
      <c r="L43" s="33">
        <f t="shared" si="2"/>
        <v>1</v>
      </c>
      <c r="M43" s="31">
        <f t="shared" si="2"/>
        <v>272.73</v>
      </c>
      <c r="N43" s="31">
        <f t="shared" si="2"/>
        <v>468.5</v>
      </c>
      <c r="O43" s="33">
        <f t="shared" si="2"/>
        <v>72.44</v>
      </c>
      <c r="P43" s="33">
        <f t="shared" si="2"/>
        <v>15.2</v>
      </c>
      <c r="Q43" s="31">
        <f t="shared" si="2"/>
        <v>11772.33</v>
      </c>
      <c r="R43" s="1"/>
      <c r="S43" s="1"/>
    </row>
    <row r="44" spans="1:19">
      <c r="B44" s="1"/>
      <c r="C44" s="35"/>
      <c r="D44" s="36" t="s">
        <v>79</v>
      </c>
      <c r="E44" s="36"/>
      <c r="F44" s="36" t="s">
        <v>79</v>
      </c>
      <c r="G44" s="36"/>
      <c r="I44" s="36" t="s">
        <v>79</v>
      </c>
      <c r="J44" s="36" t="s">
        <v>79</v>
      </c>
      <c r="K44" s="36" t="s">
        <v>80</v>
      </c>
      <c r="L44" s="36" t="s">
        <v>79</v>
      </c>
      <c r="M44" s="36" t="s">
        <v>79</v>
      </c>
      <c r="N44" s="36" t="s">
        <v>79</v>
      </c>
      <c r="O44" s="36" t="s">
        <v>79</v>
      </c>
      <c r="P44" s="36" t="s">
        <v>79</v>
      </c>
      <c r="Q44" s="36" t="s">
        <v>80</v>
      </c>
    </row>
    <row r="45" spans="1:19">
      <c r="B45" s="40" t="s">
        <v>81</v>
      </c>
      <c r="C45" s="40"/>
      <c r="D45" s="40"/>
      <c r="E45" s="40"/>
      <c r="F45" s="40"/>
      <c r="G45" s="40"/>
      <c r="H45" s="40"/>
      <c r="I45" s="40"/>
      <c r="J45" s="40"/>
      <c r="K45" s="40"/>
      <c r="L45" s="12"/>
      <c r="M45" s="1"/>
      <c r="N45" s="1"/>
    </row>
    <row r="46" spans="1:19">
      <c r="B46" s="40" t="s">
        <v>82</v>
      </c>
      <c r="C46" s="40"/>
      <c r="D46" s="40"/>
      <c r="E46" s="40"/>
      <c r="F46" s="40"/>
      <c r="G46" s="41"/>
      <c r="H46" s="41"/>
      <c r="I46" s="7"/>
      <c r="J46" s="7"/>
      <c r="K46" s="7"/>
      <c r="L46" s="7"/>
      <c r="M46" s="1"/>
      <c r="N46" s="1"/>
    </row>
    <row r="47" spans="1:19">
      <c r="B47" s="40" t="s">
        <v>83</v>
      </c>
      <c r="C47" s="40"/>
      <c r="D47" s="40"/>
      <c r="E47" s="40"/>
      <c r="F47" s="12"/>
      <c r="G47" s="7"/>
      <c r="H47" s="7"/>
      <c r="I47" s="7"/>
      <c r="J47" s="7"/>
      <c r="K47" s="7"/>
      <c r="L47" s="7"/>
      <c r="M47" s="37"/>
      <c r="N47" s="37"/>
    </row>
    <row r="48" spans="1:19">
      <c r="B48" s="40" t="s">
        <v>84</v>
      </c>
      <c r="C48" s="40"/>
      <c r="D48" s="40"/>
      <c r="E48" s="40"/>
      <c r="F48" s="40"/>
      <c r="G48" s="41"/>
      <c r="H48" s="41"/>
      <c r="I48" s="41"/>
      <c r="J48" s="41"/>
      <c r="K48" s="41"/>
      <c r="L48" s="41"/>
      <c r="M48" s="41"/>
      <c r="N48" s="3"/>
    </row>
    <row r="49" spans="2:14">
      <c r="B49" s="7" t="s">
        <v>85</v>
      </c>
      <c r="C49" s="38"/>
      <c r="D49" s="12"/>
      <c r="E49" s="12"/>
      <c r="F49" s="12"/>
      <c r="G49" s="7"/>
      <c r="H49" s="7"/>
      <c r="I49" s="7"/>
      <c r="J49" s="7"/>
      <c r="K49" s="7"/>
      <c r="L49" s="7"/>
      <c r="M49" s="1"/>
      <c r="N49" s="1"/>
    </row>
  </sheetData>
  <mergeCells count="5">
    <mergeCell ref="A2:G2"/>
    <mergeCell ref="B45:K45"/>
    <mergeCell ref="B46:H46"/>
    <mergeCell ref="B47:E47"/>
    <mergeCell ref="B48:M4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David</cp:lastModifiedBy>
  <dcterms:created xsi:type="dcterms:W3CDTF">2021-06-28T12:43:07Z</dcterms:created>
  <dcterms:modified xsi:type="dcterms:W3CDTF">2021-07-05T23:49:45Z</dcterms:modified>
</cp:coreProperties>
</file>