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68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/>
  <c r="M41"/>
  <c r="L41"/>
  <c r="K41"/>
  <c r="J41"/>
  <c r="I41"/>
  <c r="H41"/>
  <c r="G41"/>
  <c r="F41"/>
  <c r="E41"/>
  <c r="D41"/>
  <c r="N40"/>
  <c r="M40"/>
  <c r="L40"/>
  <c r="K40"/>
  <c r="J40"/>
  <c r="I40"/>
  <c r="H40"/>
  <c r="G40"/>
  <c r="F40"/>
  <c r="E40"/>
  <c r="D40"/>
  <c r="N37"/>
  <c r="M37"/>
  <c r="L37"/>
  <c r="K37"/>
  <c r="J37"/>
  <c r="I37"/>
  <c r="H37"/>
  <c r="G37"/>
  <c r="F37"/>
  <c r="E37"/>
  <c r="D37"/>
</calcChain>
</file>

<file path=xl/sharedStrings.xml><?xml version="1.0" encoding="utf-8"?>
<sst xmlns="http://schemas.openxmlformats.org/spreadsheetml/2006/main" count="122" uniqueCount="87">
  <si>
    <t>MAIZ-ENSAYO COMPARATIVO DE RENDIMIENTO-AZUL</t>
  </si>
  <si>
    <t>Lluvias</t>
  </si>
  <si>
    <t>mm</t>
  </si>
  <si>
    <t>CAMPAÑA 2020-21 CONVENCIONAL (52 cm entre surcos)</t>
  </si>
  <si>
    <t>octubre</t>
  </si>
  <si>
    <t>noviembre</t>
  </si>
  <si>
    <t>SIEMBRA: 8-11-2020</t>
  </si>
  <si>
    <t>EMERGENCIA: 17-11-2020</t>
  </si>
  <si>
    <t>diciembre</t>
  </si>
  <si>
    <t xml:space="preserve">HERBICIDA PREEMERGENTE: ATRAZINA + ACETOCLOR + GLIFOSATO (3 kg/ha + 3 l/ha + 3 l/ha) </t>
  </si>
  <si>
    <t>enero</t>
  </si>
  <si>
    <t>FERTILIZACION: SIEMBRA: 100 kg/ha 18-46-0     Urea: V6: 250 kg/ha + V8: 50 kg/ha 28/12/20</t>
  </si>
  <si>
    <t>febrero</t>
  </si>
  <si>
    <t>Nº REPETICIONES: 4</t>
  </si>
  <si>
    <t>marzo</t>
  </si>
  <si>
    <r>
      <t>Scia Parcela :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(2 surcos 0,52 m x 6 m)        COSECHA 5,2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(2 surcos 0,52x 5m) 8/5/21</t>
    </r>
  </si>
  <si>
    <t>abril</t>
  </si>
  <si>
    <t>Nº HIBRIDOS: 23</t>
  </si>
  <si>
    <t>Altura</t>
  </si>
  <si>
    <t>HUMEDAD</t>
  </si>
  <si>
    <t>Rendimiento</t>
  </si>
  <si>
    <t>N° O</t>
  </si>
  <si>
    <t>CRIADERO</t>
  </si>
  <si>
    <t>HIBRIDO</t>
  </si>
  <si>
    <t>Días E-R1</t>
  </si>
  <si>
    <t>Fecha R1</t>
  </si>
  <si>
    <t>plantas</t>
  </si>
  <si>
    <t>inserción</t>
  </si>
  <si>
    <t>Densidad</t>
  </si>
  <si>
    <t>Roya (1-5)</t>
  </si>
  <si>
    <t>Quebradas (1-5)</t>
  </si>
  <si>
    <t>Espigas/pl</t>
  </si>
  <si>
    <t>PH</t>
  </si>
  <si>
    <t>%</t>
  </si>
  <si>
    <t>(14,5% H°)</t>
  </si>
  <si>
    <t>Letras</t>
  </si>
  <si>
    <t>Nord Semillas</t>
  </si>
  <si>
    <t>ACRUX PWU</t>
  </si>
  <si>
    <t xml:space="preserve">A     </t>
  </si>
  <si>
    <t>La Tijereta</t>
  </si>
  <si>
    <t>LT 723 VT3P</t>
  </si>
  <si>
    <t xml:space="preserve">A B   </t>
  </si>
  <si>
    <t>Limagrain</t>
  </si>
  <si>
    <t>SRM 6620 VT3p</t>
  </si>
  <si>
    <t>Dk 73-30</t>
  </si>
  <si>
    <t>ACA</t>
  </si>
  <si>
    <t>ACA M6 VT3P</t>
  </si>
  <si>
    <t xml:space="preserve">A B C </t>
  </si>
  <si>
    <t>Los Grobo</t>
  </si>
  <si>
    <t>ACA 481 VT3P</t>
  </si>
  <si>
    <t>Nidera</t>
  </si>
  <si>
    <t>NS  7818 Vip3</t>
  </si>
  <si>
    <t>BORAX PWU</t>
  </si>
  <si>
    <t>Dk 72-70</t>
  </si>
  <si>
    <t>ACA 470 VT3P</t>
  </si>
  <si>
    <t>DUO</t>
  </si>
  <si>
    <t>DUO 225 PWU</t>
  </si>
  <si>
    <t>LT 718 VT3P</t>
  </si>
  <si>
    <t>Dk 72-27</t>
  </si>
  <si>
    <t>LG 30870 MGRR</t>
  </si>
  <si>
    <t>Ax 7784 Vt3P</t>
  </si>
  <si>
    <t>ACA 473 VT3P</t>
  </si>
  <si>
    <t>LG 30680 Vip</t>
  </si>
  <si>
    <t xml:space="preserve">  B C </t>
  </si>
  <si>
    <t>ACA EXP. 18MZ228VT3P</t>
  </si>
  <si>
    <t>ACA EXP. 18MZ227VT3P</t>
  </si>
  <si>
    <t xml:space="preserve">    C </t>
  </si>
  <si>
    <t>ACA 484 VT3P</t>
  </si>
  <si>
    <t>Argenetics</t>
  </si>
  <si>
    <t>7715 BTRRCL</t>
  </si>
  <si>
    <t>Forratec</t>
  </si>
  <si>
    <t>FT 3190 MGRR</t>
  </si>
  <si>
    <t/>
  </si>
  <si>
    <t>Promedio</t>
  </si>
  <si>
    <t>dms P&lt;0,05</t>
  </si>
  <si>
    <t>C.V. %</t>
  </si>
  <si>
    <t>Màximo</t>
  </si>
  <si>
    <t>Mínimo</t>
  </si>
  <si>
    <t>n.s.</t>
  </si>
  <si>
    <t>*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</si>
  <si>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</si>
  <si>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</si>
  <si>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</si>
  <si>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</si>
  <si>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</si>
  <si>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Bayer</t>
  </si>
  <si>
    <t>Grobo 1923 BTRG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</si>
</sst>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Fill="1"/>
    <xf numFmtId="0" fontId="4" fillId="0" borderId="0" xfId="0" applyFont="1"/>
    <xf numFmtId="14" fontId="4" fillId="0" borderId="0" xfId="0" applyNumberFormat="1" applyFont="1"/>
    <xf numFmtId="0" fontId="7" fillId="0" borderId="0" xfId="0" applyFont="1"/>
    <xf numFmtId="14" fontId="4" fillId="0" borderId="0" xfId="0" applyNumberFormat="1" applyFont="1" applyAlignment="1"/>
    <xf numFmtId="0" fontId="4" fillId="0" borderId="0" xfId="0" applyFont="1" applyAlignment="1"/>
    <xf numFmtId="0" fontId="6" fillId="0" borderId="0" xfId="0" applyFont="1" applyBorder="1"/>
    <xf numFmtId="0" fontId="9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10" fillId="0" borderId="0" xfId="0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1" fillId="0" borderId="0" xfId="0" applyFont="1" applyFill="1" applyBorder="1"/>
    <xf numFmtId="16" fontId="10" fillId="0" borderId="0" xfId="1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164" fontId="11" fillId="0" borderId="0" xfId="0" applyNumberFormat="1" applyFont="1" applyFill="1" applyBorder="1"/>
    <xf numFmtId="0" fontId="11" fillId="0" borderId="0" xfId="0" applyFont="1" applyFill="1"/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vertical="center" wrapText="1"/>
    </xf>
    <xf numFmtId="0" fontId="10" fillId="0" borderId="4" xfId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" fontId="5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1</xdr:rowOff>
    </xdr:from>
    <xdr:to>
      <xdr:col>9</xdr:col>
      <xdr:colOff>142875</xdr:colOff>
      <xdr:row>3</xdr:row>
      <xdr:rowOff>80819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9976" y="1"/>
          <a:ext cx="904874" cy="671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>
      <selection activeCell="C27" sqref="C27"/>
    </sheetView>
  </sheetViews>
  <sheetFormatPr baseColWidth="10" defaultRowHeight="14.4"/>
  <cols>
    <col min="2" max="2" width="17.33203125" customWidth="1"/>
    <col min="3" max="3" width="25.44140625" customWidth="1"/>
  </cols>
  <sheetData>
    <row r="1" spans="1:17" ht="15.6">
      <c r="A1" s="1" t="s">
        <v>0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4" t="s">
        <v>1</v>
      </c>
      <c r="P1" s="5" t="s">
        <v>2</v>
      </c>
      <c r="Q1" s="2"/>
    </row>
    <row r="2" spans="1:17" ht="15.6">
      <c r="A2" s="42" t="s">
        <v>3</v>
      </c>
      <c r="B2" s="42"/>
      <c r="C2" s="42"/>
      <c r="D2" s="42"/>
      <c r="E2" s="42"/>
      <c r="F2" s="42"/>
      <c r="G2" s="42"/>
      <c r="H2" s="6"/>
      <c r="I2" s="2"/>
      <c r="J2" s="2"/>
      <c r="K2" s="2"/>
      <c r="L2" s="2"/>
      <c r="M2" s="2"/>
      <c r="N2" s="2"/>
      <c r="O2" s="4" t="s">
        <v>4</v>
      </c>
      <c r="P2" s="7">
        <v>150</v>
      </c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 t="s">
        <v>5</v>
      </c>
      <c r="P3" s="7">
        <v>63</v>
      </c>
      <c r="Q3" s="2"/>
    </row>
    <row r="4" spans="1:17">
      <c r="A4" s="8" t="s">
        <v>6</v>
      </c>
      <c r="B4" s="8"/>
      <c r="C4" s="9"/>
      <c r="D4" s="8" t="s">
        <v>7</v>
      </c>
      <c r="E4" s="10"/>
      <c r="F4" s="11"/>
      <c r="G4" s="3"/>
      <c r="H4" s="3"/>
      <c r="I4" s="2"/>
      <c r="J4" s="2"/>
      <c r="K4" s="2"/>
      <c r="L4" s="2"/>
      <c r="M4" s="2"/>
      <c r="N4" s="2"/>
      <c r="O4" s="4" t="s">
        <v>8</v>
      </c>
      <c r="P4" s="7">
        <v>48</v>
      </c>
      <c r="Q4" s="2"/>
    </row>
    <row r="5" spans="1:17">
      <c r="A5" s="4" t="s">
        <v>9</v>
      </c>
      <c r="B5" s="8"/>
      <c r="C5" s="9"/>
      <c r="D5" s="8"/>
      <c r="E5" s="10"/>
      <c r="F5" s="11"/>
      <c r="G5" s="3"/>
      <c r="H5" s="3"/>
      <c r="I5" s="2"/>
      <c r="J5" s="2"/>
      <c r="K5" s="2"/>
      <c r="L5" s="2"/>
      <c r="M5" s="2"/>
      <c r="N5" s="2"/>
      <c r="O5" s="4" t="s">
        <v>10</v>
      </c>
      <c r="P5" s="7">
        <v>234</v>
      </c>
      <c r="Q5" s="2"/>
    </row>
    <row r="6" spans="1:17">
      <c r="A6" s="5" t="s">
        <v>11</v>
      </c>
      <c r="B6" s="8"/>
      <c r="C6" s="9"/>
      <c r="D6" s="8"/>
      <c r="E6" s="10"/>
      <c r="F6" s="11"/>
      <c r="G6" s="3"/>
      <c r="H6" s="3"/>
      <c r="I6" s="2"/>
      <c r="J6" s="2"/>
      <c r="K6" s="2"/>
      <c r="L6" s="2"/>
      <c r="M6" s="2"/>
      <c r="N6" s="2"/>
      <c r="O6" s="4" t="s">
        <v>12</v>
      </c>
      <c r="P6" s="7">
        <v>55</v>
      </c>
      <c r="Q6" s="2"/>
    </row>
    <row r="7" spans="1:17">
      <c r="A7" s="8" t="s">
        <v>13</v>
      </c>
      <c r="B7" s="8"/>
      <c r="C7" s="8"/>
      <c r="D7" s="10"/>
      <c r="E7" s="10"/>
      <c r="F7" s="10"/>
      <c r="G7" s="2"/>
      <c r="H7" s="2"/>
      <c r="I7" s="2"/>
      <c r="J7" s="2"/>
      <c r="K7" s="2"/>
      <c r="L7" s="2"/>
      <c r="M7" s="2"/>
      <c r="N7" s="2"/>
      <c r="O7" s="4" t="s">
        <v>14</v>
      </c>
      <c r="P7" s="7">
        <v>159</v>
      </c>
      <c r="Q7" s="2"/>
    </row>
    <row r="8" spans="1:17" ht="16.2">
      <c r="A8" s="8" t="s">
        <v>15</v>
      </c>
      <c r="B8" s="8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16</v>
      </c>
      <c r="P8" s="7">
        <v>97</v>
      </c>
      <c r="Q8" s="2"/>
    </row>
    <row r="9" spans="1:17">
      <c r="A9" s="12" t="s">
        <v>17</v>
      </c>
      <c r="B9" s="12"/>
      <c r="C9" s="12"/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2"/>
      <c r="C11" s="2"/>
      <c r="D11" s="2"/>
      <c r="E11" s="13"/>
      <c r="F11" s="43" t="s">
        <v>18</v>
      </c>
      <c r="G11" s="44"/>
      <c r="H11" s="2"/>
      <c r="I11" s="2"/>
      <c r="J11" s="2"/>
      <c r="K11" s="2"/>
      <c r="L11" s="2"/>
      <c r="M11" s="14" t="s">
        <v>19</v>
      </c>
      <c r="N11" s="15" t="s">
        <v>20</v>
      </c>
      <c r="O11" s="16"/>
    </row>
    <row r="12" spans="1:17">
      <c r="A12" s="17" t="s">
        <v>21</v>
      </c>
      <c r="B12" s="18" t="s">
        <v>22</v>
      </c>
      <c r="C12" s="18" t="s">
        <v>23</v>
      </c>
      <c r="D12" s="17" t="s">
        <v>24</v>
      </c>
      <c r="E12" s="17" t="s">
        <v>25</v>
      </c>
      <c r="F12" s="18" t="s">
        <v>26</v>
      </c>
      <c r="G12" s="18" t="s">
        <v>27</v>
      </c>
      <c r="H12" s="18" t="s">
        <v>28</v>
      </c>
      <c r="I12" s="18" t="s">
        <v>29</v>
      </c>
      <c r="J12" s="17" t="s">
        <v>30</v>
      </c>
      <c r="K12" s="17" t="s">
        <v>31</v>
      </c>
      <c r="L12" s="17" t="s">
        <v>32</v>
      </c>
      <c r="M12" s="17" t="s">
        <v>33</v>
      </c>
      <c r="N12" s="17" t="s">
        <v>34</v>
      </c>
      <c r="O12" s="19" t="s">
        <v>35</v>
      </c>
    </row>
    <row r="13" spans="1:17">
      <c r="A13" s="20">
        <v>26</v>
      </c>
      <c r="B13" s="21" t="s">
        <v>36</v>
      </c>
      <c r="C13" s="22" t="s">
        <v>37</v>
      </c>
      <c r="D13" s="23">
        <v>63</v>
      </c>
      <c r="E13" s="24">
        <v>44215</v>
      </c>
      <c r="F13" s="23">
        <v>229.99999999999997</v>
      </c>
      <c r="G13" s="23">
        <v>95</v>
      </c>
      <c r="H13" s="25">
        <v>71823.06</v>
      </c>
      <c r="I13" s="26">
        <v>0.16666666666666666</v>
      </c>
      <c r="J13" s="26">
        <v>0.31</v>
      </c>
      <c r="K13" s="26">
        <v>1</v>
      </c>
      <c r="L13" s="26">
        <v>72.89</v>
      </c>
      <c r="M13" s="26">
        <v>17.149999999999999</v>
      </c>
      <c r="N13" s="25">
        <v>13813.8</v>
      </c>
      <c r="O13" s="27" t="s">
        <v>38</v>
      </c>
    </row>
    <row r="14" spans="1:17">
      <c r="A14" s="20">
        <v>24</v>
      </c>
      <c r="B14" s="28" t="s">
        <v>39</v>
      </c>
      <c r="C14" s="29" t="s">
        <v>40</v>
      </c>
      <c r="D14" s="23">
        <v>62</v>
      </c>
      <c r="E14" s="24">
        <v>44214</v>
      </c>
      <c r="F14" s="23">
        <v>210</v>
      </c>
      <c r="G14" s="23">
        <v>90</v>
      </c>
      <c r="H14" s="25">
        <v>74600.75</v>
      </c>
      <c r="I14" s="26">
        <v>0.25</v>
      </c>
      <c r="J14" s="26">
        <v>0.03</v>
      </c>
      <c r="K14" s="26">
        <v>0.98</v>
      </c>
      <c r="L14" s="26">
        <v>77.75</v>
      </c>
      <c r="M14" s="26">
        <v>16.5</v>
      </c>
      <c r="N14" s="25">
        <v>13669.15</v>
      </c>
      <c r="O14" s="27" t="s">
        <v>41</v>
      </c>
    </row>
    <row r="15" spans="1:17">
      <c r="A15" s="20">
        <v>8</v>
      </c>
      <c r="B15" s="28" t="s">
        <v>42</v>
      </c>
      <c r="C15" s="29" t="s">
        <v>43</v>
      </c>
      <c r="D15" s="23">
        <v>67</v>
      </c>
      <c r="E15" s="24">
        <v>44219</v>
      </c>
      <c r="F15" s="23">
        <v>240</v>
      </c>
      <c r="G15" s="23">
        <v>105</v>
      </c>
      <c r="H15" s="25">
        <v>71426.25</v>
      </c>
      <c r="I15" s="26">
        <v>0.16666666666666666</v>
      </c>
      <c r="J15" s="26">
        <v>0.22</v>
      </c>
      <c r="K15" s="26">
        <v>0.95</v>
      </c>
      <c r="L15" s="26">
        <v>73.849999999999994</v>
      </c>
      <c r="M15" s="26">
        <v>18.399999999999999</v>
      </c>
      <c r="N15" s="25">
        <v>13468.75</v>
      </c>
      <c r="O15" s="27" t="s">
        <v>41</v>
      </c>
    </row>
    <row r="16" spans="1:17">
      <c r="A16" s="20">
        <v>20</v>
      </c>
      <c r="B16" s="28" t="s">
        <v>85</v>
      </c>
      <c r="C16" s="29" t="s">
        <v>44</v>
      </c>
      <c r="D16" s="23">
        <v>61</v>
      </c>
      <c r="E16" s="24">
        <v>44213</v>
      </c>
      <c r="F16" s="23">
        <v>229.99999999999997</v>
      </c>
      <c r="G16" s="23">
        <v>105</v>
      </c>
      <c r="H16" s="25">
        <v>76188</v>
      </c>
      <c r="I16" s="26">
        <v>8.3333333333333329E-2</v>
      </c>
      <c r="J16" s="26">
        <v>0.51</v>
      </c>
      <c r="K16" s="26">
        <v>0.96</v>
      </c>
      <c r="L16" s="26">
        <v>79.03</v>
      </c>
      <c r="M16" s="26">
        <v>16.600000000000001</v>
      </c>
      <c r="N16" s="25">
        <v>13381.95</v>
      </c>
      <c r="O16" s="27" t="s">
        <v>41</v>
      </c>
    </row>
    <row r="17" spans="1:15">
      <c r="A17" s="20">
        <v>5</v>
      </c>
      <c r="B17" s="28" t="s">
        <v>45</v>
      </c>
      <c r="C17" s="29" t="s">
        <v>46</v>
      </c>
      <c r="D17" s="23">
        <v>66</v>
      </c>
      <c r="E17" s="24">
        <v>44218</v>
      </c>
      <c r="F17" s="23">
        <v>229.99999999999997</v>
      </c>
      <c r="G17" s="23">
        <v>100</v>
      </c>
      <c r="H17" s="25">
        <v>69045.38</v>
      </c>
      <c r="I17" s="26">
        <v>0.41666666666666669</v>
      </c>
      <c r="J17" s="26">
        <v>1.43</v>
      </c>
      <c r="K17" s="26">
        <v>1.08</v>
      </c>
      <c r="L17" s="26">
        <v>72.959999999999994</v>
      </c>
      <c r="M17" s="26">
        <v>18.100000000000001</v>
      </c>
      <c r="N17" s="25">
        <v>12910.9</v>
      </c>
      <c r="O17" s="27" t="s">
        <v>47</v>
      </c>
    </row>
    <row r="18" spans="1:15">
      <c r="A18" s="20">
        <v>22</v>
      </c>
      <c r="B18" s="28" t="s">
        <v>48</v>
      </c>
      <c r="C18" s="29" t="s">
        <v>86</v>
      </c>
      <c r="D18" s="23">
        <v>67</v>
      </c>
      <c r="E18" s="24">
        <v>44219</v>
      </c>
      <c r="F18" s="23">
        <v>229.99999999999997</v>
      </c>
      <c r="G18" s="23">
        <v>105</v>
      </c>
      <c r="H18" s="25">
        <v>73013.5</v>
      </c>
      <c r="I18" s="26">
        <v>0.58333333333333337</v>
      </c>
      <c r="J18" s="26">
        <v>0.36</v>
      </c>
      <c r="K18" s="26">
        <v>1.1499999999999999</v>
      </c>
      <c r="L18" s="26">
        <v>75.900000000000006</v>
      </c>
      <c r="M18" s="26">
        <v>17.7</v>
      </c>
      <c r="N18" s="25">
        <v>12841.28</v>
      </c>
      <c r="O18" s="27" t="s">
        <v>47</v>
      </c>
    </row>
    <row r="19" spans="1:15">
      <c r="A19" s="20">
        <v>3</v>
      </c>
      <c r="B19" s="28" t="s">
        <v>45</v>
      </c>
      <c r="C19" s="29" t="s">
        <v>49</v>
      </c>
      <c r="D19" s="23">
        <v>68</v>
      </c>
      <c r="E19" s="24">
        <v>44220</v>
      </c>
      <c r="F19" s="23">
        <v>235</v>
      </c>
      <c r="G19" s="23">
        <v>105</v>
      </c>
      <c r="H19" s="25">
        <v>72219.88</v>
      </c>
      <c r="I19" s="26">
        <v>0.66666666666666663</v>
      </c>
      <c r="J19" s="26">
        <v>1.36</v>
      </c>
      <c r="K19" s="26">
        <v>1.05</v>
      </c>
      <c r="L19" s="26">
        <v>76.22</v>
      </c>
      <c r="M19" s="26">
        <v>17.55</v>
      </c>
      <c r="N19" s="25">
        <v>12761.13</v>
      </c>
      <c r="O19" s="27" t="s">
        <v>47</v>
      </c>
    </row>
    <row r="20" spans="1:15">
      <c r="A20" s="20">
        <v>13</v>
      </c>
      <c r="B20" s="28" t="s">
        <v>50</v>
      </c>
      <c r="C20" s="29" t="s">
        <v>51</v>
      </c>
      <c r="D20" s="23">
        <v>67</v>
      </c>
      <c r="E20" s="24">
        <v>44219</v>
      </c>
      <c r="F20" s="23">
        <v>215</v>
      </c>
      <c r="G20" s="23">
        <v>95</v>
      </c>
      <c r="H20" s="25">
        <v>73807.13</v>
      </c>
      <c r="I20" s="26">
        <v>0.16666666666666666</v>
      </c>
      <c r="J20" s="26">
        <v>0.16</v>
      </c>
      <c r="K20" s="26">
        <v>0.95</v>
      </c>
      <c r="L20" s="26">
        <v>76.2</v>
      </c>
      <c r="M20" s="26">
        <v>19.649999999999999</v>
      </c>
      <c r="N20" s="25">
        <v>12683.43</v>
      </c>
      <c r="O20" s="27" t="s">
        <v>47</v>
      </c>
    </row>
    <row r="21" spans="1:15">
      <c r="A21" s="20">
        <v>27</v>
      </c>
      <c r="B21" s="30" t="s">
        <v>36</v>
      </c>
      <c r="C21" s="29" t="s">
        <v>52</v>
      </c>
      <c r="D21" s="23">
        <v>63</v>
      </c>
      <c r="E21" s="24">
        <v>44215</v>
      </c>
      <c r="F21" s="23">
        <v>240</v>
      </c>
      <c r="G21" s="23">
        <v>105</v>
      </c>
      <c r="H21" s="25">
        <v>73807.13</v>
      </c>
      <c r="I21" s="26">
        <v>0.16666666666666666</v>
      </c>
      <c r="J21" s="26">
        <v>0.34</v>
      </c>
      <c r="K21" s="26">
        <v>0.97</v>
      </c>
      <c r="L21" s="26">
        <v>76.89</v>
      </c>
      <c r="M21" s="26">
        <v>16.7</v>
      </c>
      <c r="N21" s="25">
        <v>12641.83</v>
      </c>
      <c r="O21" s="27" t="s">
        <v>47</v>
      </c>
    </row>
    <row r="22" spans="1:15">
      <c r="A22" s="20">
        <v>18</v>
      </c>
      <c r="B22" s="28" t="s">
        <v>85</v>
      </c>
      <c r="C22" s="29" t="s">
        <v>53</v>
      </c>
      <c r="D22" s="23">
        <v>67</v>
      </c>
      <c r="E22" s="24">
        <v>44219</v>
      </c>
      <c r="F22" s="23">
        <v>245.00000000000003</v>
      </c>
      <c r="G22" s="23">
        <v>110.00000000000001</v>
      </c>
      <c r="H22" s="25">
        <v>76584.81</v>
      </c>
      <c r="I22" s="26">
        <v>0.33333333333333331</v>
      </c>
      <c r="J22" s="26">
        <v>0.8</v>
      </c>
      <c r="K22" s="26">
        <v>0.98</v>
      </c>
      <c r="L22" s="26">
        <v>71.83</v>
      </c>
      <c r="M22" s="26">
        <v>15.85</v>
      </c>
      <c r="N22" s="25">
        <v>12611.38</v>
      </c>
      <c r="O22" s="27" t="s">
        <v>47</v>
      </c>
    </row>
    <row r="23" spans="1:15">
      <c r="A23" s="20">
        <v>1</v>
      </c>
      <c r="B23" s="28" t="s">
        <v>45</v>
      </c>
      <c r="C23" s="29" t="s">
        <v>54</v>
      </c>
      <c r="D23" s="23">
        <v>64</v>
      </c>
      <c r="E23" s="24">
        <v>44216</v>
      </c>
      <c r="F23" s="23">
        <v>210</v>
      </c>
      <c r="G23" s="23">
        <v>95</v>
      </c>
      <c r="H23" s="25">
        <v>74997.56</v>
      </c>
      <c r="I23" s="26">
        <v>0.83333333333333337</v>
      </c>
      <c r="J23" s="26">
        <v>0.06</v>
      </c>
      <c r="K23" s="26">
        <v>1.27</v>
      </c>
      <c r="L23" s="26">
        <v>74.59</v>
      </c>
      <c r="M23" s="26">
        <v>15.25</v>
      </c>
      <c r="N23" s="25">
        <v>12358.7</v>
      </c>
      <c r="O23" s="27" t="s">
        <v>47</v>
      </c>
    </row>
    <row r="24" spans="1:15">
      <c r="A24" s="20">
        <v>14</v>
      </c>
      <c r="B24" s="28" t="s">
        <v>55</v>
      </c>
      <c r="C24" s="29" t="s">
        <v>56</v>
      </c>
      <c r="D24" s="23">
        <v>62</v>
      </c>
      <c r="E24" s="24">
        <v>44214</v>
      </c>
      <c r="F24" s="23">
        <v>229.99999999999997</v>
      </c>
      <c r="G24" s="23">
        <v>90</v>
      </c>
      <c r="H24" s="25">
        <v>71426.25</v>
      </c>
      <c r="I24" s="26">
        <v>0.5</v>
      </c>
      <c r="J24" s="26">
        <v>0.48</v>
      </c>
      <c r="K24" s="26">
        <v>1.01</v>
      </c>
      <c r="L24" s="26">
        <v>73.53</v>
      </c>
      <c r="M24" s="26">
        <v>16.649999999999999</v>
      </c>
      <c r="N24" s="25">
        <v>12273.7</v>
      </c>
      <c r="O24" s="27" t="s">
        <v>47</v>
      </c>
    </row>
    <row r="25" spans="1:15">
      <c r="A25" s="20">
        <v>23</v>
      </c>
      <c r="B25" s="28" t="s">
        <v>39</v>
      </c>
      <c r="C25" s="29" t="s">
        <v>57</v>
      </c>
      <c r="D25" s="23">
        <v>62</v>
      </c>
      <c r="E25" s="24">
        <v>44214</v>
      </c>
      <c r="F25" s="23">
        <v>215</v>
      </c>
      <c r="G25" s="23">
        <v>95</v>
      </c>
      <c r="H25" s="25">
        <v>73807.13</v>
      </c>
      <c r="I25" s="26">
        <v>8.3333333333333329E-2</v>
      </c>
      <c r="J25" s="26">
        <v>0.21</v>
      </c>
      <c r="K25" s="26">
        <v>0.93</v>
      </c>
      <c r="L25" s="26">
        <v>77.930000000000007</v>
      </c>
      <c r="M25" s="26">
        <v>15.75</v>
      </c>
      <c r="N25" s="25">
        <v>12259.15</v>
      </c>
      <c r="O25" s="27" t="s">
        <v>47</v>
      </c>
    </row>
    <row r="26" spans="1:15">
      <c r="A26" s="20">
        <v>19</v>
      </c>
      <c r="B26" s="28" t="s">
        <v>85</v>
      </c>
      <c r="C26" s="29" t="s">
        <v>58</v>
      </c>
      <c r="D26" s="23">
        <v>62</v>
      </c>
      <c r="E26" s="24">
        <v>44214</v>
      </c>
      <c r="F26" s="23">
        <v>215</v>
      </c>
      <c r="G26" s="23">
        <v>105</v>
      </c>
      <c r="H26" s="25">
        <v>73410.31</v>
      </c>
      <c r="I26" s="26">
        <v>0.25</v>
      </c>
      <c r="J26" s="26">
        <v>0.42</v>
      </c>
      <c r="K26" s="26">
        <v>0.94</v>
      </c>
      <c r="L26" s="26">
        <v>80.900000000000006</v>
      </c>
      <c r="M26" s="26">
        <v>16.100000000000001</v>
      </c>
      <c r="N26" s="25">
        <v>12071.53</v>
      </c>
      <c r="O26" s="27" t="s">
        <v>47</v>
      </c>
    </row>
    <row r="27" spans="1:15">
      <c r="A27" s="20">
        <v>9</v>
      </c>
      <c r="B27" s="28" t="s">
        <v>42</v>
      </c>
      <c r="C27" s="29" t="s">
        <v>59</v>
      </c>
      <c r="D27" s="23">
        <v>65</v>
      </c>
      <c r="E27" s="24">
        <v>44217</v>
      </c>
      <c r="F27" s="23">
        <v>240</v>
      </c>
      <c r="G27" s="23">
        <v>90</v>
      </c>
      <c r="H27" s="25">
        <v>72616.69</v>
      </c>
      <c r="I27" s="26">
        <v>0.66666666666666663</v>
      </c>
      <c r="J27" s="26">
        <v>0.46</v>
      </c>
      <c r="K27" s="26">
        <v>0.87</v>
      </c>
      <c r="L27" s="26">
        <v>73.34</v>
      </c>
      <c r="M27" s="26">
        <v>19.649999999999999</v>
      </c>
      <c r="N27" s="25">
        <v>11946.6</v>
      </c>
      <c r="O27" s="27" t="s">
        <v>47</v>
      </c>
    </row>
    <row r="28" spans="1:15">
      <c r="A28" s="20">
        <v>12</v>
      </c>
      <c r="B28" s="28" t="s">
        <v>50</v>
      </c>
      <c r="C28" s="29" t="s">
        <v>60</v>
      </c>
      <c r="D28" s="23">
        <v>67</v>
      </c>
      <c r="E28" s="24">
        <v>44219</v>
      </c>
      <c r="F28" s="23">
        <v>235</v>
      </c>
      <c r="G28" s="23">
        <v>90</v>
      </c>
      <c r="H28" s="25">
        <v>74997.56</v>
      </c>
      <c r="I28" s="26">
        <v>0.5</v>
      </c>
      <c r="J28" s="26">
        <v>0.06</v>
      </c>
      <c r="K28" s="26">
        <v>0.97</v>
      </c>
      <c r="L28" s="26">
        <v>77.67</v>
      </c>
      <c r="M28" s="26">
        <v>17.600000000000001</v>
      </c>
      <c r="N28" s="25">
        <v>11944.2</v>
      </c>
      <c r="O28" s="27" t="s">
        <v>47</v>
      </c>
    </row>
    <row r="29" spans="1:15">
      <c r="A29" s="20">
        <v>2</v>
      </c>
      <c r="B29" s="28" t="s">
        <v>45</v>
      </c>
      <c r="C29" s="29" t="s">
        <v>61</v>
      </c>
      <c r="D29" s="23">
        <v>63</v>
      </c>
      <c r="E29" s="24">
        <v>44215</v>
      </c>
      <c r="F29" s="23">
        <v>220.00000000000003</v>
      </c>
      <c r="G29" s="23">
        <v>100</v>
      </c>
      <c r="H29" s="25">
        <v>73013.5</v>
      </c>
      <c r="I29" s="26">
        <v>0.5</v>
      </c>
      <c r="J29" s="26">
        <v>0.03</v>
      </c>
      <c r="K29" s="26">
        <v>0.93</v>
      </c>
      <c r="L29" s="26">
        <v>73.650000000000006</v>
      </c>
      <c r="M29" s="26">
        <v>16.100000000000001</v>
      </c>
      <c r="N29" s="25">
        <v>11875.78</v>
      </c>
      <c r="O29" s="27" t="s">
        <v>47</v>
      </c>
    </row>
    <row r="30" spans="1:15">
      <c r="A30" s="20">
        <v>10</v>
      </c>
      <c r="B30" s="28" t="s">
        <v>42</v>
      </c>
      <c r="C30" s="29" t="s">
        <v>62</v>
      </c>
      <c r="D30" s="23">
        <v>63</v>
      </c>
      <c r="E30" s="24">
        <v>44215</v>
      </c>
      <c r="F30" s="23">
        <v>225</v>
      </c>
      <c r="G30" s="23">
        <v>100</v>
      </c>
      <c r="H30" s="25">
        <v>69045.38</v>
      </c>
      <c r="I30" s="26">
        <v>0</v>
      </c>
      <c r="J30" s="26">
        <v>0.18</v>
      </c>
      <c r="K30" s="26">
        <v>1.03</v>
      </c>
      <c r="L30" s="26">
        <v>78.75</v>
      </c>
      <c r="M30" s="26">
        <v>16.2</v>
      </c>
      <c r="N30" s="25">
        <v>11457.63</v>
      </c>
      <c r="O30" s="27" t="s">
        <v>63</v>
      </c>
    </row>
    <row r="31" spans="1:15">
      <c r="A31" s="20">
        <v>7</v>
      </c>
      <c r="B31" s="28" t="s">
        <v>45</v>
      </c>
      <c r="C31" s="29" t="s">
        <v>64</v>
      </c>
      <c r="D31" s="23">
        <v>65</v>
      </c>
      <c r="E31" s="24">
        <v>44217</v>
      </c>
      <c r="F31" s="23">
        <v>250</v>
      </c>
      <c r="G31" s="23">
        <v>100</v>
      </c>
      <c r="H31" s="25">
        <v>69839</v>
      </c>
      <c r="I31" s="26">
        <v>0.5</v>
      </c>
      <c r="J31" s="26">
        <v>0.33</v>
      </c>
      <c r="K31" s="26">
        <v>0.96</v>
      </c>
      <c r="L31" s="26">
        <v>75.47</v>
      </c>
      <c r="M31" s="26">
        <v>18.399999999999999</v>
      </c>
      <c r="N31" s="25">
        <v>11412.43</v>
      </c>
      <c r="O31" s="27" t="s">
        <v>63</v>
      </c>
    </row>
    <row r="32" spans="1:15">
      <c r="A32" s="20">
        <v>6</v>
      </c>
      <c r="B32" s="28" t="s">
        <v>45</v>
      </c>
      <c r="C32" s="29" t="s">
        <v>65</v>
      </c>
      <c r="D32" s="23">
        <v>64</v>
      </c>
      <c r="E32" s="24">
        <v>44216</v>
      </c>
      <c r="F32" s="23">
        <v>245.00000000000003</v>
      </c>
      <c r="G32" s="23">
        <v>95</v>
      </c>
      <c r="H32" s="25">
        <v>69839</v>
      </c>
      <c r="I32" s="26">
        <v>0.16666666666666666</v>
      </c>
      <c r="J32" s="26">
        <v>0.76</v>
      </c>
      <c r="K32" s="26">
        <v>0.96</v>
      </c>
      <c r="L32" s="26">
        <v>68.37</v>
      </c>
      <c r="M32" s="26">
        <v>19.350000000000001</v>
      </c>
      <c r="N32" s="25">
        <v>11018.58</v>
      </c>
      <c r="O32" s="27" t="s">
        <v>66</v>
      </c>
    </row>
    <row r="33" spans="1:15">
      <c r="A33" s="20">
        <v>4</v>
      </c>
      <c r="B33" s="28" t="s">
        <v>45</v>
      </c>
      <c r="C33" s="29" t="s">
        <v>67</v>
      </c>
      <c r="D33" s="23">
        <v>66</v>
      </c>
      <c r="E33" s="24">
        <v>44218</v>
      </c>
      <c r="F33" s="23">
        <v>235</v>
      </c>
      <c r="G33" s="23">
        <v>110.00000000000001</v>
      </c>
      <c r="H33" s="25">
        <v>68648.56</v>
      </c>
      <c r="I33" s="26">
        <v>0.16666666666666666</v>
      </c>
      <c r="J33" s="26">
        <v>1.82</v>
      </c>
      <c r="K33" s="26">
        <v>0.96</v>
      </c>
      <c r="L33" s="26">
        <v>71.040000000000006</v>
      </c>
      <c r="M33" s="26">
        <v>18.600000000000001</v>
      </c>
      <c r="N33" s="25">
        <v>10859.88</v>
      </c>
      <c r="O33" s="27" t="s">
        <v>66</v>
      </c>
    </row>
    <row r="34" spans="1:15">
      <c r="A34" s="20">
        <v>17</v>
      </c>
      <c r="B34" s="28" t="s">
        <v>68</v>
      </c>
      <c r="C34" s="29" t="s">
        <v>69</v>
      </c>
      <c r="D34" s="23">
        <v>64</v>
      </c>
      <c r="E34" s="24">
        <v>44216</v>
      </c>
      <c r="F34" s="23">
        <v>225</v>
      </c>
      <c r="G34" s="23">
        <v>95</v>
      </c>
      <c r="H34" s="25">
        <v>76584.81</v>
      </c>
      <c r="I34" s="26">
        <v>0.66666666666666663</v>
      </c>
      <c r="J34" s="26">
        <v>0.76</v>
      </c>
      <c r="K34" s="26">
        <v>0.9</v>
      </c>
      <c r="L34" s="26">
        <v>72.23</v>
      </c>
      <c r="M34" s="26">
        <v>17.149999999999999</v>
      </c>
      <c r="N34" s="25">
        <v>10818.85</v>
      </c>
      <c r="O34" s="27" t="s">
        <v>66</v>
      </c>
    </row>
    <row r="35" spans="1:15">
      <c r="A35" s="20">
        <v>15</v>
      </c>
      <c r="B35" s="28" t="s">
        <v>70</v>
      </c>
      <c r="C35" s="29" t="s">
        <v>71</v>
      </c>
      <c r="D35" s="23">
        <v>65</v>
      </c>
      <c r="E35" s="24">
        <v>44217</v>
      </c>
      <c r="F35" s="23">
        <v>220.00000000000003</v>
      </c>
      <c r="G35" s="23">
        <v>95</v>
      </c>
      <c r="H35" s="25">
        <v>76188</v>
      </c>
      <c r="I35" s="26">
        <v>0.33333333333333331</v>
      </c>
      <c r="J35" s="26">
        <v>0.21</v>
      </c>
      <c r="K35" s="26">
        <v>0.81</v>
      </c>
      <c r="L35" s="26">
        <v>77.06</v>
      </c>
      <c r="M35" s="26">
        <v>15.45</v>
      </c>
      <c r="N35" s="25">
        <v>10642.43</v>
      </c>
      <c r="O35" s="27" t="s">
        <v>66</v>
      </c>
    </row>
    <row r="36" spans="1:15">
      <c r="B36" s="2"/>
      <c r="C36" s="2"/>
      <c r="D36" s="2"/>
      <c r="E36" s="2"/>
      <c r="O36" t="s">
        <v>72</v>
      </c>
    </row>
    <row r="37" spans="1:15">
      <c r="B37" s="2"/>
      <c r="C37" s="31" t="s">
        <v>73</v>
      </c>
      <c r="D37" s="32">
        <f>AVERAGE(D13:D35)</f>
        <v>64.478260869565219</v>
      </c>
      <c r="E37" s="33">
        <f>AVERAGE(E13:E35)</f>
        <v>44216.478260869568</v>
      </c>
      <c r="F37" s="32">
        <f>AVERAGE(F13:F35)</f>
        <v>229.13043478260869</v>
      </c>
      <c r="G37" s="32">
        <f>AVERAGE(G13:G35)</f>
        <v>98.913043478260875</v>
      </c>
      <c r="H37" s="32">
        <f>AVERAGE(H13:H35)</f>
        <v>72909.984347826088</v>
      </c>
      <c r="I37" s="34">
        <f t="shared" ref="I37:M37" si="0">AVERAGE(I13:I35)</f>
        <v>0.35507246376811602</v>
      </c>
      <c r="J37" s="34">
        <f t="shared" si="0"/>
        <v>0.4913043478260869</v>
      </c>
      <c r="K37" s="34">
        <f t="shared" si="0"/>
        <v>0.98304347826086957</v>
      </c>
      <c r="L37" s="34">
        <f t="shared" si="0"/>
        <v>75.132608695652181</v>
      </c>
      <c r="M37" s="34">
        <f t="shared" si="0"/>
        <v>17.236956521739131</v>
      </c>
      <c r="N37" s="32">
        <f>AVERAGE(N13:N35)</f>
        <v>12248.828695652173</v>
      </c>
    </row>
    <row r="38" spans="1:15">
      <c r="B38" s="2"/>
      <c r="C38" s="31" t="s">
        <v>74</v>
      </c>
      <c r="D38" s="34"/>
      <c r="E38" s="33"/>
      <c r="F38" s="34"/>
      <c r="G38" s="34"/>
      <c r="H38" s="34">
        <v>6527.6</v>
      </c>
      <c r="I38" s="34"/>
      <c r="J38" s="34">
        <v>0.98</v>
      </c>
      <c r="K38" s="34">
        <v>0.13500000000000001</v>
      </c>
      <c r="L38" s="34">
        <v>5.53</v>
      </c>
      <c r="M38" s="34">
        <v>2.0299999999999998</v>
      </c>
      <c r="N38" s="34">
        <v>2315.9</v>
      </c>
    </row>
    <row r="39" spans="1:15">
      <c r="B39" s="2"/>
      <c r="C39" s="31" t="s">
        <v>75</v>
      </c>
      <c r="D39" s="34"/>
      <c r="E39" s="33"/>
      <c r="F39" s="34"/>
      <c r="G39" s="34"/>
      <c r="H39" s="34">
        <v>6.34</v>
      </c>
      <c r="I39" s="34"/>
      <c r="J39" s="34">
        <v>141.80000000000001</v>
      </c>
      <c r="K39" s="34">
        <v>9.8000000000000007</v>
      </c>
      <c r="L39" s="34">
        <v>5.22</v>
      </c>
      <c r="M39" s="34">
        <v>5.7</v>
      </c>
      <c r="N39" s="34">
        <v>13.39</v>
      </c>
    </row>
    <row r="40" spans="1:15">
      <c r="B40" s="2"/>
      <c r="C40" s="35" t="s">
        <v>76</v>
      </c>
      <c r="D40" s="32">
        <f>MAX(D13:D35)</f>
        <v>68</v>
      </c>
      <c r="E40" s="33">
        <f>MAX(E13:E35)</f>
        <v>44220</v>
      </c>
      <c r="F40" s="32">
        <f>MAX(F13:F35)</f>
        <v>250</v>
      </c>
      <c r="G40" s="32">
        <f>MAX(G13:G35)</f>
        <v>110.00000000000001</v>
      </c>
      <c r="H40" s="32">
        <f>MAX(H13:H35)</f>
        <v>76584.81</v>
      </c>
      <c r="I40" s="34">
        <f t="shared" ref="I40:M40" si="1">MAX(I13:I35)</f>
        <v>0.83333333333333337</v>
      </c>
      <c r="J40" s="34">
        <f t="shared" si="1"/>
        <v>1.82</v>
      </c>
      <c r="K40" s="34">
        <f t="shared" si="1"/>
        <v>1.27</v>
      </c>
      <c r="L40" s="34">
        <f t="shared" si="1"/>
        <v>80.900000000000006</v>
      </c>
      <c r="M40" s="34">
        <f t="shared" si="1"/>
        <v>19.649999999999999</v>
      </c>
      <c r="N40" s="32">
        <f>MAX(N13:N35)</f>
        <v>13813.8</v>
      </c>
    </row>
    <row r="41" spans="1:15">
      <c r="B41" s="2"/>
      <c r="C41" s="35" t="s">
        <v>77</v>
      </c>
      <c r="D41" s="32">
        <f>MIN(D13:D35)</f>
        <v>61</v>
      </c>
      <c r="E41" s="33">
        <f>MIN(E13:E35)</f>
        <v>44213</v>
      </c>
      <c r="F41" s="32">
        <f>MIN(F13:F35)</f>
        <v>210</v>
      </c>
      <c r="G41" s="32">
        <f>MIN(G13:G35)</f>
        <v>90</v>
      </c>
      <c r="H41" s="32">
        <f>MIN(H13:H35)</f>
        <v>68648.56</v>
      </c>
      <c r="I41" s="34">
        <f t="shared" ref="I41:M41" si="2">MIN(I13:I35)</f>
        <v>0</v>
      </c>
      <c r="J41" s="34">
        <f t="shared" si="2"/>
        <v>0.03</v>
      </c>
      <c r="K41" s="34">
        <f t="shared" si="2"/>
        <v>0.81</v>
      </c>
      <c r="L41" s="34">
        <f t="shared" si="2"/>
        <v>68.37</v>
      </c>
      <c r="M41" s="34">
        <f t="shared" si="2"/>
        <v>15.25</v>
      </c>
      <c r="N41" s="32">
        <f>MIN(N13:N35)</f>
        <v>10642.43</v>
      </c>
    </row>
    <row r="42" spans="1:15">
      <c r="B42" s="2"/>
      <c r="C42" s="36"/>
      <c r="D42" s="37"/>
      <c r="E42" s="37"/>
      <c r="F42" s="37"/>
      <c r="G42" s="37"/>
      <c r="H42" s="37" t="s">
        <v>78</v>
      </c>
      <c r="I42" s="37"/>
      <c r="J42" s="37" t="s">
        <v>79</v>
      </c>
      <c r="K42" s="37" t="s">
        <v>79</v>
      </c>
      <c r="L42" s="37" t="s">
        <v>79</v>
      </c>
      <c r="M42" s="37" t="s">
        <v>79</v>
      </c>
      <c r="N42" s="37" t="s">
        <v>78</v>
      </c>
    </row>
    <row r="43" spans="1:15">
      <c r="B43" s="40" t="s">
        <v>80</v>
      </c>
      <c r="C43" s="40"/>
      <c r="D43" s="40"/>
      <c r="E43" s="40"/>
      <c r="F43" s="40"/>
      <c r="G43" s="40"/>
      <c r="H43" s="40"/>
      <c r="I43" s="40"/>
      <c r="J43" s="40"/>
      <c r="K43" s="40"/>
      <c r="L43" s="12"/>
      <c r="M43" s="2"/>
    </row>
    <row r="44" spans="1:15">
      <c r="B44" s="40" t="s">
        <v>81</v>
      </c>
      <c r="C44" s="40"/>
      <c r="D44" s="40"/>
      <c r="E44" s="40"/>
      <c r="F44" s="40"/>
      <c r="G44" s="41"/>
      <c r="H44" s="41"/>
      <c r="I44" s="8"/>
      <c r="J44" s="8"/>
      <c r="K44" s="8"/>
      <c r="L44" s="8"/>
      <c r="M44" s="2"/>
    </row>
    <row r="45" spans="1:15">
      <c r="B45" s="40" t="s">
        <v>82</v>
      </c>
      <c r="C45" s="40"/>
      <c r="D45" s="40"/>
      <c r="E45" s="40"/>
      <c r="F45" s="12"/>
      <c r="G45" s="8"/>
      <c r="H45" s="8"/>
      <c r="I45" s="8"/>
      <c r="J45" s="8"/>
      <c r="K45" s="8"/>
      <c r="L45" s="8"/>
      <c r="M45" s="38"/>
    </row>
    <row r="46" spans="1:15">
      <c r="B46" s="40" t="s">
        <v>83</v>
      </c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1"/>
    </row>
    <row r="47" spans="1:15">
      <c r="B47" s="8" t="s">
        <v>84</v>
      </c>
      <c r="C47" s="39"/>
      <c r="D47" s="12"/>
      <c r="E47" s="12"/>
      <c r="F47" s="12"/>
      <c r="G47" s="8"/>
      <c r="H47" s="8"/>
      <c r="I47" s="8"/>
      <c r="J47" s="8"/>
      <c r="K47" s="8"/>
      <c r="L47" s="8"/>
      <c r="M47" s="2"/>
    </row>
  </sheetData>
  <mergeCells count="6">
    <mergeCell ref="B46:M46"/>
    <mergeCell ref="A2:G2"/>
    <mergeCell ref="F11:G11"/>
    <mergeCell ref="B43:K43"/>
    <mergeCell ref="B44:H44"/>
    <mergeCell ref="B45:E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</cp:lastModifiedBy>
  <dcterms:created xsi:type="dcterms:W3CDTF">2021-06-30T12:09:41Z</dcterms:created>
  <dcterms:modified xsi:type="dcterms:W3CDTF">2021-07-05T23:47:05Z</dcterms:modified>
</cp:coreProperties>
</file>